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https://wales365uk-my.sharepoint.com/personal/laura_madden001_gov_wales/Documents/Profile/Downloads/"/>
    </mc:Choice>
  </mc:AlternateContent>
  <xr:revisionPtr revIDLastSave="15" documentId="8_{292E07A1-8B85-4AD0-8946-CC2AF3564D32}" xr6:coauthVersionLast="47" xr6:coauthVersionMax="47" xr10:uidLastSave="{7CBA61F8-189B-4BB3-9344-AB529A3CFE37}"/>
  <bookViews>
    <workbookView xWindow="-28920" yWindow="-120" windowWidth="29040" windowHeight="15840" xr2:uid="{9F56624E-46F6-4EA3-9415-DFB77FB6E00C}"/>
  </bookViews>
  <sheets>
    <sheet name="Cover_Sheet" sheetId="1" r:id="rId1"/>
    <sheet name="Tables_1_and_2" sheetId="3" r:id="rId2"/>
    <sheet name="Table_3" sheetId="4" r:id="rId3"/>
    <sheet name="Table_4" sheetId="5" r:id="rId4"/>
    <sheet name="Table_5" sheetId="6" r:id="rId5"/>
    <sheet name="Table_6" sheetId="7" r:id="rId6"/>
    <sheet name="Table_7" sheetId="8" r:id="rId7"/>
    <sheet name="Table_8" sheetId="9" r:id="rId8"/>
    <sheet name="Table_9" sheetId="10" r:id="rId9"/>
    <sheet name="Table_10" sheetId="11" r:id="rId10"/>
    <sheet name="Notes" sheetId="2"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11" l="1"/>
  <c r="C12" i="11"/>
  <c r="E12" i="10"/>
  <c r="D12" i="10"/>
  <c r="C12" i="10"/>
  <c r="B12" i="10"/>
  <c r="C15" i="9"/>
  <c r="B15" i="9"/>
  <c r="G13" i="8"/>
  <c r="F13" i="8"/>
  <c r="E13" i="8"/>
  <c r="D13" i="8"/>
  <c r="C13" i="8"/>
  <c r="B13" i="8"/>
  <c r="E12" i="7"/>
  <c r="D12" i="7"/>
  <c r="C12" i="7"/>
  <c r="B12" i="7"/>
  <c r="G12" i="5"/>
  <c r="F12" i="5"/>
  <c r="E12" i="5"/>
  <c r="D12" i="5"/>
  <c r="C12" i="5"/>
  <c r="B12" i="5"/>
  <c r="C18" i="4"/>
  <c r="B18" i="4"/>
</calcChain>
</file>

<file path=xl/sharedStrings.xml><?xml version="1.0" encoding="utf-8"?>
<sst xmlns="http://schemas.openxmlformats.org/spreadsheetml/2006/main" count="197" uniqueCount="126">
  <si>
    <t>Cyrhaeddiad addysgol ffermwyr ac aelwydydd fferm yng Nghymru: Dadansoddiad sylfaenol o ffermwyr ac aelwydydd fferm</t>
  </si>
  <si>
    <t xml:space="preserve">Mae'r daenlen hon yn cynnwys naw taflen waith.
Mae taflen waith Tabl 1 a 2 yn cynnwys dau dabl sy’n dangos gwybodaeth am oedran a rhyw ffermwyr ‘amser llawn’ penodedig, ffermwyr ‘rhan-amser’ a rheolaethau a neilltuwyd yn 2011.
Mae taflen waith Tabl 3 yn cynnwys un tabl sy’n dangos gwybodaeth am gategorïau galwedigaeth ffermwyr ‘rhan-amser’ penodedig yn 2011.
Mae taflen waith Tabl 4 yn cynnwys un tabl sy’n dangos gwybodaeth am y lefel uchaf o gymwysterau ymhlith ffermwyr ‘amser llawn’ penodedig, ffermwyr ‘rhan-amser’ a rheolaethau a neilltuwyd yn 2011.
Mae taflen waith Tabl 5 yn cynnwys un tabl sy’n dangos gwybodaeth am aelodau’r carfannau a neilltuwyd heb unrhyw gymwysterau, fesul grŵp oedran yn 2011.
Mae taflen waith Tabl 6 yn cynnwys un tabl sy’n dangos gwybodaeth am y cymhwyster uchaf ar gyfer ffermwyr ‘amser llawn’ a ‘rhan-amser’ hunangyflogedig yn 2011.
Mae taflen waith Tabl 7 yn cynnwys un tabl sy’n dangos gwybodaeth am y cymhwyster uchaf mewn aelwydydd fferm ‘amser llawn’, aelwydydd fferm ‘rhan-amser’ ac aelwydydd rheoli yn 2011.
Mae taflen waith Tabl 8 yn cynnwys un tabl sy’n dangos gwybodaeth am gategorïau meddiannaeth partneriaid ffermwyr nad ydynt yn ffermio yn 2011.
Mae taflen waith Tabl 9 yn cynnwys un tabl sy’n dangos gwybodaeth am y cymhwyster uchaf sydd gan y naill bartner neu’r llall mewn cartrefi â ffermwyr ‘amser llawn’ a phobl nad ydynt yn ffermwyr mewn cyplau yn 2011.
Mae taflen waith Tabl 10 yn cynnwys un tabl sy’n dangos gwybodaeth am y cymhwyster uchaf ar gyfer cyplau ffermio ‘amser llawn’, yn ôl rhyw aelod o gwpl yn 2011.
</t>
  </si>
  <si>
    <t>Defnyddiwyd y set ddata DG|CYA ym manc data SAIL ym Mhrifysgol Abertawe sy'n cynnwys data cysylltiedig, heb ei nodi ar gyfer busnesau fferm, aelwydydd ac unigolion mewn cyfeiriadau yng Nghymru sy'n hawlio Cymorthdaliadau Taliad Sengl (CTS) yn 2010.
Mae’r set ddata’n cynnwys cofnodion ar gyfer 18,135 o aelwydydd fferm a grŵp rheoli o 53,210 o aelwydydd o’r boblogaeth gyffredinol sy’n byw yn yr un ardal ddaearyddol ond nad oedd yn cynnwys ffermwr nac yn derbyn cymorthdaliadau.
Cafodd pob unigolyn dros 16 oed eu cynnwys yn y dadansoddiad
Roedd y set ddata ar gyfer dadansoddiadau yn cynnwys 43,705 o unigolion yn byw ar aelwydydd fferm a 102,425 o unigolion yn byw mewn aelwydydd rheoli.
Defnyddiwyd newidynnau Cyfrifiad Poblogaeth 2011 yn y set ddata DG|CYA ar gyfer oedran, rhyw, statws priodasol, galwedigaeth, statws cyflogaeth a chymwysterau addysgol.
Fe wnaethom greu tri grŵp ar gyfer dadansoddiadau unigol, gan ddewis un oedolyn ym mhob aelwyd i hwyluso cymhariaeth:
Ffermwyr ‘amser llawn’ penodedig (FfLlAP): Yr oedolyn gwrywaidd hynaf mewn aelwyd sy’n derbyn CTS 2010 sy’n nodi mai ffermio yng Nghyfrifiad Poblogaeth 2011 yw ei brif alwedigaeth, neu’r fenyw hynaf sy’n adrodd mai ffermio yw ei phrif alwedigaeth, yn absenoldeb gwryw yn adrodd mai ffermio oedd ei brif alwedigaeth;
Ffermwyr 'rhan-amser' penodedig (FfRhAP): Yr oedolyn gwrywaidd hynaf mewn aelwyd sy'n derbyn CTS 2010, lle nad oedd unrhyw oedolyn wedi nodi prif alwedigaeth ffermio, neu fenyw hynaf yn absenoldeb oedolyn gwrywaidd.
Rheolaeth Neilltuol (RhN): Yr oedolyn gwrywaidd hynaf mewn grŵp rheoli o gartrefi sy'n dod o ddaearyddiaeth sy'n cydgyffwrdd ag aelwydydd fferm, neu'r fenyw hynaf yn absenoldeb oedolyn gwrywaidd.
Yn ogystal, rydym wedi creu tri grŵp ar gyfer dadansoddiadau aelwydydd:
Aelwydydd ffermio ‘llawn amser’ (FfLlAP): aelwydydd sy’n cael SPS yn 2010 ac sy’n cynnwys o leiaf un unigolyn yn nodi prif alwedigaeth mewn ffermio yng Nghyfrifiad Poblogaeth 2011.
Aelwydydd ffermio ‘rhan-amser’ (FfRhAP): aelwydydd sy’n cael SPS yn 2010 ond heb unrhyw unigolyn yn nodi prif alwedigaeth mewn ffermio yng Nghyfrifiad Poblogaeth 2011.
Aelwydydd rheoli: Tynnwyd grŵp rheoli o ddaearyddiaethau cyffiniol i aelwydydd fferm.
Mae'r ddogfen hon yn cynnwys dadansoddiadau ar lefel unigolion ac aelwydydd.</t>
  </si>
  <si>
    <t>Cynnwys:</t>
  </si>
  <si>
    <t>Table 1: Average age of the assigned cohorts in 2011</t>
  </si>
  <si>
    <t>Tabl 1: Oedran cyfartalog y carfannau a neilltuwyd yn 2011</t>
  </si>
  <si>
    <t>Table 2: Sex of the assigned cohorts in 2011</t>
  </si>
  <si>
    <t>Tabl 2: Rhyw y carfannau a neilltuwyd yn 2011</t>
  </si>
  <si>
    <t>Table 3: Occupation categories for assigned 'part-time' farmers in 2011</t>
  </si>
  <si>
    <t>Tabl 3: Categorïau galwedigaeth ar gyfer ffermwyr 'rhan-amser' penodedig yn 2011</t>
  </si>
  <si>
    <t>Table 4: Highest level of qualification for assigned ‘full-time’ farmers, assigned ‘part-time’ farmers and assigned controls in 2011</t>
  </si>
  <si>
    <t>Tabl 4: Lefel uchaf o gymwysterau ar gyfer ffermwyr 'amser llawn' penodedig, ffermwyr 'rhan-amser' penodedig a rheolaethau neilltuol yn 2011</t>
  </si>
  <si>
    <t>Tabl 5: Aelodau o garfannau penodedig heb unrhyw gymwysterau, yn ôl ystod oedran (%) yn 2011</t>
  </si>
  <si>
    <t>Tabl 6: Cymwysterau uchaf yr holl ffermwyr 'amser llawn' a 'rhan-amser' hunangyflogedig.</t>
  </si>
  <si>
    <t>Table 7: Highest qualification in ‘full-time’ farming households, ‘part-time’ farming households and control households in 2011</t>
  </si>
  <si>
    <t>Tabl 7: Cymhwyster uchaf mewn aelwydydd fferm ‘amser llawn’, aelwydydd fferm ‘rhan-amser’ ac aelwydydd rheoli yn 2011</t>
  </si>
  <si>
    <t>Table 8: Occupation categories for non-farming partners of farmers in 2011</t>
  </si>
  <si>
    <t>Tabl 8: Categorïau meddiannaeth ar gyfer partneriaid ffermwyr nad ydynt yn ffermio yn 2011</t>
  </si>
  <si>
    <t>Tabl 9: Cymhwyster uchaf sydd gan y naill bartner neu'r llall (%) mewn cartrefi gyda ffermwyr ‘amser llawn’ a rhai nad ydynt yn ffermwyr mewn cyplau yn 2011</t>
  </si>
  <si>
    <t>Tabl 10: Y cymhwyster uchaf ar gyfer cyplau ffermio 'amser llawn', yn ôl rhyw aelod o gwpl (%) yn 2011</t>
  </si>
  <si>
    <t>Nodiadau</t>
  </si>
  <si>
    <t>Cyswllt: ad-arc@gov.wales</t>
  </si>
  <si>
    <t>Dyddiad: XX/XX/XXXX</t>
  </si>
  <si>
    <t>Source: AD|ARC dataset, Secure Anonymised Information Linkage (SAIL) Databank</t>
  </si>
  <si>
    <t>Ffynhonnell: set ddata DG|CYA, Banc Data Cyswllt Diogel Gwybodaeth Ddienw (SAIL).</t>
  </si>
  <si>
    <t>Nodiadau yn ymwneud â'r data yn y daenlen hon</t>
  </si>
  <si>
    <t>Mae'r daflen waith hon yn cynnwys deg tabl.</t>
  </si>
  <si>
    <t>Colofn1</t>
  </si>
  <si>
    <t>Colofn2</t>
  </si>
  <si>
    <t>Nodyn 1</t>
  </si>
  <si>
    <t>Mae cyfrif o dan 10 yn cael ei atal.</t>
  </si>
  <si>
    <t>Nodyn 2</t>
  </si>
  <si>
    <t>Mae unrhyw ganrannau ar gyfrif o dan 22.5 yn cael eu hatal.</t>
  </si>
  <si>
    <t>Nodyn 3</t>
  </si>
  <si>
    <t>Cafodd rhai dan 25 a dros 65 eu heithrio o'r dadansoddiad</t>
  </si>
  <si>
    <t>Nodyn 4</t>
  </si>
  <si>
    <t>Lefelau cymwysterau fel y’u diffinnir gan Gyfrifiad poblogaeth 2011:
• Dim cymwysterau: Dim cymwysterau ffurfiol;
• Lefel 1: 1-4 TGAU, Gradd Safonol yr Alban neu gymwysterau cyfwerth;
• Lefel 2: 5 TGAU neu fwy, Cymhwyster Uwch yr Alban, Uwch-Gymhwyster Uwch yr Alban neu gymwysterau cyfwerth;
• Prentisiaeth: Prentisiaethau (Cymru, Lloegr a Gogledd Iwerddon yn unig);
• Lefel 3: 2 Lefel A neu fwy, HNC, HND, SVQ lefel 4 neu gymwysterau cyfwerth;
• Lefel 4 neu uwch: Gradd gyntaf neu uwch, cymwysterau proffesiynol neu gymwysterau addysg uwch cyfatebol eraill;
• Cymwysterau eraill: Cymwysterau galwedigaethol / gwaith arall a chymwysterau tu allan i'r DU / tramor (Cymru, Lloegr a Gogledd Iwerddon yn unig).</t>
  </si>
  <si>
    <t>Nodyn 5</t>
  </si>
  <si>
    <t>Cyfanswm pob carfan ym mhob grŵp oedran:
• 25-34 (FfLlAP n = 760; FfRhAP n = 320; RhN n = 4,330)
• 35-44 (FfLlAP n = 1,635; FfRhAP n = 665; RhN n = 7,700)
• 45-54 (FfLlAP n = 2,980; FfRhAP n = 1,005; RhN n = 10,135)
• 55-64 (FfLlAP n = 3,160; FfRhAP n = 1,085; RhN n = 11,445)
• 65+ (FfLlAP n = 4,815; FfRhAP n = 1,400; RhN n = 17,730)</t>
  </si>
  <si>
    <t>Tables 1 and 2: The age and sex of the 'assigned' cohorts in 2011</t>
  </si>
  <si>
    <t>This worksheet contains two tables.
All counts are rounded to the nearest multiple of 5. 
Totals are also rounded to the nearest multiple of 5, and where they do not match counts, this is due to rounding. 
All percentages are rounded to the nearest decimal place.  
Where cells are blank these represent suppressed values.</t>
  </si>
  <si>
    <t>Cohort</t>
  </si>
  <si>
    <t>Average Age</t>
  </si>
  <si>
    <t>Assigned 'full-time' farmers</t>
  </si>
  <si>
    <t>Assigned 'part-time' farmers</t>
  </si>
  <si>
    <t>Assigned controls</t>
  </si>
  <si>
    <t>Male (%)</t>
  </si>
  <si>
    <t>Female (%)</t>
  </si>
  <si>
    <t>Home</t>
  </si>
  <si>
    <t>This worksheet contains one table.
All counts are rounded to the nearest multiple of 5. 
Totals are also rounded to the nearest multiple of 5, and where they do not match counts, this is due to rounding. 
All percentages are rounded to the nearest decimal place.  
Where total percentage does not equal 100% this is due to rounding. 
Where cells are blank these represent suppressed values.</t>
  </si>
  <si>
    <t>[Note 1]: Counts under 10 are suppressed.</t>
  </si>
  <si>
    <t xml:space="preserve">[Note 2]: Any percentages on counts under 22.5 are suppressed. </t>
  </si>
  <si>
    <t xml:space="preserve">[Note 3]: Under 25s and over 65s were excluded from the analysis </t>
  </si>
  <si>
    <t>Occupation Category</t>
  </si>
  <si>
    <t>Count of assigned 'part time' farmers [Note 1], [Note 3]</t>
  </si>
  <si>
    <t>Percentage of assigned 'part-time' farmers [Note 2], [Note 3]</t>
  </si>
  <si>
    <t>Managers, directors and senior officials</t>
  </si>
  <si>
    <t>Professional occupations</t>
  </si>
  <si>
    <t>Associate professional and technical occupations</t>
  </si>
  <si>
    <t>Administrative and secretarial occupations</t>
  </si>
  <si>
    <t>Skilled trades occupations</t>
  </si>
  <si>
    <t>Caring, leisure and other service occupations</t>
  </si>
  <si>
    <t>Sales and customer service occupations</t>
  </si>
  <si>
    <t>Process, plant and machine operatives</t>
  </si>
  <si>
    <t>Elementary occupations</t>
  </si>
  <si>
    <t>No code</t>
  </si>
  <si>
    <t>Total</t>
  </si>
  <si>
    <t>This worksheet contains one table. Some cells refer to notes which can be found in a table on the notes worksheet. 
All counts are rounded to the nearest multiple of 5. 
Totals are also rounded to the nearest multiple of 5, and where they do not match counts, this is due to rounding. 
All percentages are rounded to the nearest decimal place.  
Where total percentage does not equal 100% this is due to rounding. 
Where cells are blank these represent suppressed values.</t>
  </si>
  <si>
    <t>Level of qualification [Note 4]</t>
  </si>
  <si>
    <t xml:space="preserve">Assigned 'full-time' farmers </t>
  </si>
  <si>
    <t>Assigned 'full-time' farmers (%)</t>
  </si>
  <si>
    <t xml:space="preserve">Assigned 'part-time' farmers </t>
  </si>
  <si>
    <t xml:space="preserve">Assigned 'part-time' farmers (%) </t>
  </si>
  <si>
    <t>Assigned Controls</t>
  </si>
  <si>
    <t>Assigned controls (%)</t>
  </si>
  <si>
    <t>No qualifications</t>
  </si>
  <si>
    <t>Level 1</t>
  </si>
  <si>
    <t>Level 2</t>
  </si>
  <si>
    <r>
      <rPr>
        <sz val="7"/>
        <color rgb="FF000000"/>
        <rFont val="Times New Roman"/>
        <family val="1"/>
      </rPr>
      <t xml:space="preserve"> </t>
    </r>
    <r>
      <rPr>
        <sz val="12"/>
        <color rgb="FF000000"/>
        <rFont val="Arial"/>
        <family val="2"/>
      </rPr>
      <t>Apprenticeship</t>
    </r>
  </si>
  <si>
    <t>Level 3</t>
  </si>
  <si>
    <r>
      <rPr>
        <sz val="7"/>
        <color rgb="FF000000"/>
        <rFont val="Times New Roman"/>
        <family val="1"/>
      </rPr>
      <t xml:space="preserve"> </t>
    </r>
    <r>
      <rPr>
        <sz val="12"/>
        <color rgb="FF000000"/>
        <rFont val="Arial"/>
        <family val="2"/>
      </rPr>
      <t>Level 4 and above</t>
    </r>
  </si>
  <si>
    <t>Other</t>
  </si>
  <si>
    <t>Table 5: Members of assigned cohorts with no qualifications, by age range in 2011</t>
  </si>
  <si>
    <t xml:space="preserve">This worksheet contains one table.
All counts are rounded to the nearest multiple of 5. 
Totals are also rounded to the nearest multiple of 5, and where they do not match counts, this is due to rounding. 
All percentages are rounded to the nearest decimal place.  
Where total percentage does not equal 100% this is due to rounding. </t>
  </si>
  <si>
    <t>[Note 3]: Under 25s are excluded from the analysis</t>
  </si>
  <si>
    <t>Age group [Note 3]</t>
  </si>
  <si>
    <t>Assigned 'full-time' farmers (% of cohort in age group)</t>
  </si>
  <si>
    <t>Assigned 'part-time' farmers [Note 1]</t>
  </si>
  <si>
    <t>Assigned 'part-time' farmers (% of cohort in age group) [Note 2]</t>
  </si>
  <si>
    <t xml:space="preserve">Assigned Controls </t>
  </si>
  <si>
    <t>Assigned controls (% of cohort in age group)</t>
  </si>
  <si>
    <t xml:space="preserve">25-34 </t>
  </si>
  <si>
    <t xml:space="preserve">35-44 </t>
  </si>
  <si>
    <t xml:space="preserve">45-54 </t>
  </si>
  <si>
    <t xml:space="preserve">55-64 </t>
  </si>
  <si>
    <t>65+</t>
  </si>
  <si>
    <t>Table 6: Highest qualifications of all self employed 'full-time' and 'part-time' farmers in 2011.</t>
  </si>
  <si>
    <t xml:space="preserve">This worksheet contains one table. Some cells refer to notes which can be found in a table on the notes worksheet. 
All counts are rounded to the nearest multiple of 5. 
Totals are also rounded to the nearest multiple of 5, and where they do not match counts, this is due to rounding. 
All percentages are rounded to the nearest decimal place.  
Where total percentage does not equal 100% this is due to rounding. </t>
  </si>
  <si>
    <t>Self employed 'full-time' farmers</t>
  </si>
  <si>
    <t>Self employed 'full-time' farmers (%)</t>
  </si>
  <si>
    <t>Self employed 'part-time' farmers</t>
  </si>
  <si>
    <t xml:space="preserve">Self employed 'part-time' farmers (%) </t>
  </si>
  <si>
    <r>
      <rPr>
        <sz val="7"/>
        <color rgb="FF000000"/>
        <rFont val="Times New Roman"/>
        <family val="1"/>
      </rPr>
      <t xml:space="preserve"> </t>
    </r>
    <r>
      <rPr>
        <sz val="12"/>
        <color rgb="FF000000"/>
        <rFont val="Arial"/>
        <family val="2"/>
      </rPr>
      <t>Level 2</t>
    </r>
  </si>
  <si>
    <t>Apprenticeship</t>
  </si>
  <si>
    <r>
      <rPr>
        <sz val="7"/>
        <color rgb="FF000000"/>
        <rFont val="Times New Roman"/>
        <family val="1"/>
      </rPr>
      <t xml:space="preserve"> </t>
    </r>
    <r>
      <rPr>
        <sz val="12"/>
        <color rgb="FF000000"/>
        <rFont val="Arial"/>
        <family val="2"/>
      </rPr>
      <t>Level 3</t>
    </r>
  </si>
  <si>
    <t>Level 4 and above</t>
  </si>
  <si>
    <t>"Full-time" farming households</t>
  </si>
  <si>
    <t>"Full-time" farming households (%)</t>
  </si>
  <si>
    <t>"Part-time" farming households</t>
  </si>
  <si>
    <t>"Part-time" farming households (%)</t>
  </si>
  <si>
    <t>Control households</t>
  </si>
  <si>
    <t>Control households (%)</t>
  </si>
  <si>
    <t xml:space="preserve">Other </t>
  </si>
  <si>
    <t>Unknown (combination of 'Other' and any other qualification)</t>
  </si>
  <si>
    <t>Non-farming partners of farmers</t>
  </si>
  <si>
    <t>Non-farming partners of farmers (%)</t>
  </si>
  <si>
    <t>Table 9: Highest qualification held by either partner in households with ‘full-time’ farmers and non-farmers in couples in 2011</t>
  </si>
  <si>
    <t>"Full-time" farmer spouse/partner</t>
  </si>
  <si>
    <t>"Full-time" farmer spouse/partner (%)</t>
  </si>
  <si>
    <t>non-farmer spouse/partner</t>
  </si>
  <si>
    <t>non-farmer spouse/partner (%)</t>
  </si>
  <si>
    <t>Highest qualification for ‘full-time’ farming couples, by sex of couple member in 2011</t>
  </si>
  <si>
    <t>Male 'full-time' farmer spouse/partner</t>
  </si>
  <si>
    <t>Male 'full-time' farmer spouse/partner (%)</t>
  </si>
  <si>
    <t>Female 'full-time' farmer spouse/partner</t>
  </si>
  <si>
    <t xml:space="preserve">Female 'full-time' farmer spouse/partner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</si>
</sst>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 &quot;* #,##0.00&quot; &quot;;&quot;-&quot;* #,##0.00&quot; &quot;;&quot; &quot;* &quot;-&quot;#&quot; &quot;;&quot; &quot;@&quot; &quot;"/>
    <numFmt numFmtId="165" formatCode="#,##0.0"/>
    <numFmt numFmtId="166" formatCode="&quot; &quot;* #,##0&quot; &quot;;&quot;-&quot;* #,##0&quot; &quot;;&quot; &quot;* &quot;-&quot;#&quot; &quot;;&quot; &quot;@&quot; &quot;"/>
  </numFmts>
  <fonts count="16" x14ac:knownFonts="1">
    <font>
      <sz val="12"/>
      <color rgb="FF000000"/>
      <name val="Arial"/>
      <family val="2"/>
    </font>
    <font>
      <sz val="12"/>
      <color theme="1"/>
      <name val="Arial"/>
      <family val="2"/>
    </font>
    <font>
      <b/>
      <sz val="12"/>
      <color theme="1"/>
      <name val="Arial"/>
      <family val="2"/>
    </font>
    <font>
      <sz val="12"/>
      <color rgb="FF000000"/>
      <name val="Arial"/>
      <family val="2"/>
    </font>
    <font>
      <b/>
      <sz val="15"/>
      <color rgb="FF44546A"/>
      <name val="Calibri"/>
      <family val="2"/>
    </font>
    <font>
      <u/>
      <sz val="12"/>
      <color rgb="FF0563C1"/>
      <name val="Arial"/>
      <family val="2"/>
    </font>
    <font>
      <u/>
      <sz val="12"/>
      <color rgb="FF0000FF"/>
      <name val="Arial"/>
      <family val="2"/>
    </font>
    <font>
      <sz val="11"/>
      <color rgb="FF000000"/>
      <name val="Calibri"/>
      <family val="2"/>
    </font>
    <font>
      <b/>
      <sz val="16"/>
      <color rgb="FF000000"/>
      <name val="Arial"/>
      <family val="2"/>
    </font>
    <font>
      <b/>
      <sz val="12"/>
      <color rgb="FF000000"/>
      <name val="Arial"/>
      <family val="2"/>
    </font>
    <font>
      <b/>
      <sz val="15"/>
      <color rgb="FF000000"/>
      <name val="Arial"/>
      <family val="2"/>
    </font>
    <font>
      <sz val="11"/>
      <color rgb="FF000000"/>
      <name val="Arial"/>
      <family val="2"/>
    </font>
    <font>
      <b/>
      <sz val="16"/>
      <color theme="1"/>
      <name val="Arial"/>
      <family val="2"/>
    </font>
    <font>
      <u/>
      <sz val="12"/>
      <color theme="1"/>
      <name val="Arial"/>
      <family val="2"/>
    </font>
    <font>
      <sz val="12"/>
      <color rgb="FF000000"/>
      <name val="Symbol"/>
      <family val="1"/>
      <charset val="2"/>
    </font>
    <font>
      <sz val="7"/>
      <color rgb="FF000000"/>
      <name val="Times New Roman"/>
      <family val="1"/>
    </font>
  </fonts>
  <fills count="2">
    <fill>
      <patternFill patternType="none"/>
    </fill>
    <fill>
      <patternFill patternType="gray125"/>
    </fill>
  </fills>
  <borders count="4">
    <border>
      <left/>
      <right/>
      <top/>
      <bottom/>
      <diagonal/>
    </border>
    <border>
      <left/>
      <right/>
      <top/>
      <bottom style="thick">
        <color rgb="FF4472C4"/>
      </bottom>
      <diagonal/>
    </border>
    <border>
      <left/>
      <right/>
      <top/>
      <bottom style="thin">
        <color rgb="FF000000"/>
      </bottom>
      <diagonal/>
    </border>
    <border>
      <left style="thin">
        <color rgb="FF000000"/>
      </left>
      <right/>
      <top/>
      <bottom style="thin">
        <color rgb="FF000000"/>
      </bottom>
      <diagonal/>
    </border>
  </borders>
  <cellStyleXfs count="9">
    <xf numFmtId="0" fontId="0" fillId="0" borderId="0"/>
    <xf numFmtId="164" fontId="3" fillId="0" borderId="0" applyFont="0" applyFill="0" applyBorder="0" applyAlignment="0" applyProtection="0"/>
    <xf numFmtId="0" fontId="4" fillId="0" borderId="1" applyNumberFormat="0" applyFill="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3" fillId="0" borderId="0" applyNumberFormat="0" applyFont="0" applyBorder="0" applyProtection="0"/>
    <xf numFmtId="0" fontId="3" fillId="0" borderId="0" applyNumberFormat="0" applyFont="0" applyBorder="0" applyProtection="0"/>
    <xf numFmtId="0" fontId="7" fillId="0" borderId="0" applyNumberFormat="0" applyBorder="0" applyProtection="0"/>
    <xf numFmtId="0" fontId="3" fillId="0" borderId="0"/>
  </cellStyleXfs>
  <cellXfs count="54">
    <xf numFmtId="0" fontId="0" fillId="0" borderId="0" xfId="0"/>
    <xf numFmtId="0" fontId="0" fillId="0" borderId="0" xfId="5" applyFont="1" applyFill="1" applyAlignment="1"/>
    <xf numFmtId="0" fontId="0" fillId="0" borderId="0" xfId="5" applyFont="1" applyFill="1" applyAlignment="1">
      <alignment vertical="top"/>
    </xf>
    <xf numFmtId="0" fontId="10" fillId="0" borderId="0" xfId="2" applyFont="1" applyBorder="1"/>
    <xf numFmtId="0" fontId="11" fillId="0" borderId="0" xfId="7" applyFont="1" applyFill="1" applyAlignment="1"/>
    <xf numFmtId="0" fontId="7" fillId="0" borderId="0" xfId="7" applyFont="1" applyFill="1" applyAlignment="1"/>
    <xf numFmtId="0" fontId="11" fillId="0" borderId="0" xfId="0" applyFont="1" applyAlignment="1">
      <alignment vertical="top"/>
    </xf>
    <xf numFmtId="0" fontId="11" fillId="0" borderId="0" xfId="7" applyFont="1" applyFill="1" applyAlignment="1">
      <alignment wrapText="1"/>
    </xf>
    <xf numFmtId="0" fontId="12" fillId="0" borderId="0" xfId="0" applyFont="1" applyFill="1" applyAlignment="1">
      <alignment wrapText="1"/>
    </xf>
    <xf numFmtId="0" fontId="1" fillId="0" borderId="0" xfId="0" applyFont="1" applyAlignment="1" applyProtection="1">
      <alignment horizontal="left" vertical="top" wrapText="1"/>
      <protection locked="0"/>
    </xf>
    <xf numFmtId="0" fontId="1" fillId="0" borderId="0" xfId="0" applyFont="1" applyFill="1" applyAlignment="1">
      <alignment horizontal="left" vertical="top" wrapText="1"/>
    </xf>
    <xf numFmtId="0" fontId="2" fillId="0" borderId="0" xfId="0" applyFont="1" applyFill="1"/>
    <xf numFmtId="0" fontId="13" fillId="0" borderId="0" xfId="3" applyFont="1" applyFill="1"/>
    <xf numFmtId="0" fontId="13" fillId="0" borderId="0" xfId="3" applyFont="1"/>
    <xf numFmtId="0" fontId="1" fillId="0" borderId="0" xfId="5" applyFont="1" applyFill="1" applyAlignment="1"/>
    <xf numFmtId="0" fontId="1" fillId="0" borderId="0" xfId="5" applyFont="1" applyFill="1" applyAlignment="1">
      <alignment vertical="top" wrapText="1"/>
    </xf>
    <xf numFmtId="0" fontId="1" fillId="0" borderId="0" xfId="0" applyFont="1"/>
    <xf numFmtId="0" fontId="8" fillId="0" borderId="0" xfId="8" applyFont="1"/>
    <xf numFmtId="0" fontId="3" fillId="0" borderId="0" xfId="8"/>
    <xf numFmtId="0" fontId="3" fillId="0" borderId="0" xfId="8" applyAlignment="1">
      <alignment wrapText="1"/>
    </xf>
    <xf numFmtId="0" fontId="3" fillId="0" borderId="0" xfId="8" applyAlignment="1">
      <alignment vertical="top"/>
    </xf>
    <xf numFmtId="0" fontId="9" fillId="0" borderId="2" xfId="8" applyFont="1" applyBorder="1" applyAlignment="1">
      <alignment horizontal="left"/>
    </xf>
    <xf numFmtId="0" fontId="9" fillId="0" borderId="2" xfId="8" applyFont="1" applyBorder="1" applyAlignment="1">
      <alignment horizontal="right"/>
    </xf>
    <xf numFmtId="0" fontId="3" fillId="0" borderId="0" xfId="8" applyAlignment="1">
      <alignment vertical="center"/>
    </xf>
    <xf numFmtId="165" fontId="3" fillId="0" borderId="0" xfId="8" applyNumberFormat="1" applyAlignment="1">
      <alignment horizontal="right" vertical="center"/>
    </xf>
    <xf numFmtId="3" fontId="3" fillId="0" borderId="0" xfId="8" applyNumberFormat="1" applyAlignment="1">
      <alignment horizontal="right" vertical="center"/>
    </xf>
    <xf numFmtId="9" fontId="3" fillId="0" borderId="0" xfId="8" applyNumberFormat="1" applyAlignment="1">
      <alignment horizontal="right" vertical="center"/>
    </xf>
    <xf numFmtId="9" fontId="3" fillId="0" borderId="0" xfId="8" applyNumberFormat="1"/>
    <xf numFmtId="0" fontId="5" fillId="0" borderId="0" xfId="3"/>
    <xf numFmtId="0" fontId="9" fillId="0" borderId="2" xfId="8" applyFont="1" applyBorder="1" applyAlignment="1">
      <alignment horizontal="right" wrapText="1"/>
    </xf>
    <xf numFmtId="3" fontId="3" fillId="0" borderId="0" xfId="1" applyNumberFormat="1" applyAlignment="1">
      <alignment horizontal="right"/>
    </xf>
    <xf numFmtId="9" fontId="3" fillId="0" borderId="0" xfId="8" applyNumberFormat="1" applyAlignment="1">
      <alignment vertical="center"/>
    </xf>
    <xf numFmtId="0" fontId="3" fillId="0" borderId="0" xfId="8" applyAlignment="1">
      <alignment horizontal="left" vertical="center"/>
    </xf>
    <xf numFmtId="3" fontId="3" fillId="0" borderId="0" xfId="8" applyNumberFormat="1" applyAlignment="1">
      <alignment vertical="center"/>
    </xf>
    <xf numFmtId="9" fontId="3" fillId="0" borderId="0" xfId="1" applyNumberFormat="1" applyAlignment="1">
      <alignment horizontal="right"/>
    </xf>
    <xf numFmtId="3" fontId="3" fillId="0" borderId="0" xfId="8" applyNumberFormat="1"/>
    <xf numFmtId="0" fontId="14" fillId="0" borderId="0" xfId="8" applyFont="1" applyAlignment="1">
      <alignment horizontal="left" vertical="center"/>
    </xf>
    <xf numFmtId="0" fontId="9" fillId="0" borderId="3" xfId="8" applyFont="1" applyBorder="1" applyAlignment="1">
      <alignment horizontal="left"/>
    </xf>
    <xf numFmtId="0" fontId="9" fillId="0" borderId="0" xfId="8" applyFont="1" applyAlignment="1">
      <alignment horizontal="left"/>
    </xf>
    <xf numFmtId="3" fontId="3" fillId="0" borderId="0" xfId="8" applyNumberFormat="1" applyAlignment="1">
      <alignment wrapText="1"/>
    </xf>
    <xf numFmtId="9" fontId="3" fillId="0" borderId="0" xfId="8" applyNumberFormat="1" applyAlignment="1">
      <alignment wrapText="1"/>
    </xf>
    <xf numFmtId="0" fontId="9" fillId="0" borderId="0" xfId="8" applyFont="1" applyAlignment="1">
      <alignment horizontal="center"/>
    </xf>
    <xf numFmtId="0" fontId="9" fillId="0" borderId="0" xfId="8" applyFont="1" applyAlignment="1">
      <alignment horizontal="center" wrapText="1"/>
    </xf>
    <xf numFmtId="3" fontId="3" fillId="0" borderId="0" xfId="8" applyNumberFormat="1" applyAlignment="1">
      <alignment vertical="center" wrapText="1"/>
    </xf>
    <xf numFmtId="9" fontId="3" fillId="0" borderId="0" xfId="8" applyNumberFormat="1" applyAlignment="1">
      <alignment vertical="center" wrapText="1"/>
    </xf>
    <xf numFmtId="1" fontId="3" fillId="0" borderId="0" xfId="1" applyNumberFormat="1" applyAlignment="1">
      <alignment horizontal="right"/>
    </xf>
    <xf numFmtId="166" fontId="3" fillId="0" borderId="0" xfId="1" applyNumberFormat="1" applyAlignment="1">
      <alignment horizontal="right"/>
    </xf>
    <xf numFmtId="0" fontId="9" fillId="0" borderId="0" xfId="8" applyFont="1" applyAlignment="1">
      <alignment wrapText="1"/>
    </xf>
    <xf numFmtId="0" fontId="9" fillId="0" borderId="2" xfId="8" applyFont="1" applyBorder="1"/>
    <xf numFmtId="0" fontId="9" fillId="0" borderId="2" xfId="8" applyFont="1" applyBorder="1" applyAlignment="1">
      <alignment wrapText="1"/>
    </xf>
    <xf numFmtId="3" fontId="3" fillId="0" borderId="0" xfId="1" applyNumberFormat="1" applyAlignment="1">
      <alignment wrapText="1"/>
    </xf>
    <xf numFmtId="0" fontId="3" fillId="0" borderId="0" xfId="8" applyAlignment="1">
      <alignment horizontal="left"/>
    </xf>
    <xf numFmtId="0" fontId="9" fillId="0" borderId="0" xfId="8" applyFont="1" applyAlignment="1">
      <alignment horizontal="right" wrapText="1"/>
    </xf>
    <xf numFmtId="0" fontId="3" fillId="0" borderId="0" xfId="8" applyAlignment="1">
      <alignment horizontal="right"/>
    </xf>
  </cellXfs>
  <cellStyles count="9">
    <cellStyle name="Comma" xfId="1" builtinId="3" customBuiltin="1"/>
    <cellStyle name="Heading 1 2" xfId="2" xr:uid="{42956795-6418-470D-A4CD-E91BC533B925}"/>
    <cellStyle name="Hyperlink" xfId="3" xr:uid="{C7377930-9864-4DB6-AF6F-B692B5663226}"/>
    <cellStyle name="Hyperlink 2" xfId="4" xr:uid="{EC4F8661-223F-4A32-9C1D-5A49CE7D0239}"/>
    <cellStyle name="Normal" xfId="0" builtinId="0" customBuiltin="1"/>
    <cellStyle name="Normal 2" xfId="5" xr:uid="{97C7CE53-CCC9-43EC-8E10-E961F8510885}"/>
    <cellStyle name="Normal 3" xfId="6" xr:uid="{BD2D1074-2D63-4F0F-A630-B78ED69F3513}"/>
    <cellStyle name="Normal 4" xfId="7" xr:uid="{27220A8E-1AB6-4DC5-9D12-300AB1FF1F72}"/>
    <cellStyle name="Normal 5" xfId="8" xr:uid="{9E80BCA0-3192-4EFE-A130-7A1155ACE9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6355D4C-E8E8-4344-9E2B-872835018B2B}" name="Table1" displayName="Table1" ref="A5:B8" totalsRowShown="0">
  <tableColumns count="2">
    <tableColumn id="1" xr3:uid="{1010BD2A-52D2-49D5-A22C-2AD045EA59C2}" name="Cohort"/>
    <tableColumn id="2" xr3:uid="{4EEC4864-A0D6-47E2-B89F-87B3F342ECC6}" name="Average Age"/>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FD5FD36-51CE-487E-BB7E-2C244E3D23B7}" name="Table10" displayName="Table10" ref="A4:E12" totalsRowShown="0">
  <tableColumns count="5">
    <tableColumn id="1" xr3:uid="{7F28CDE6-E510-496B-9B54-F46556C3FE1F}" name="Level of qualification [Note 4]"/>
    <tableColumn id="2" xr3:uid="{11A089B0-793E-46AF-A075-C11C721F0A94}" name="Male 'full-time' farmer spouse/partner"/>
    <tableColumn id="3" xr3:uid="{122D920F-8F2A-450D-B818-5141DAA95972}" name="Male 'full-time' farmer spouse/partner (%)"/>
    <tableColumn id="4" xr3:uid="{36B0DDE0-B39F-45BA-B57D-BC35F1CD896D}" name="Female 'full-time' farmer spouse/partner"/>
    <tableColumn id="5" xr3:uid="{81F57B4E-DF58-463B-988D-4D0F9B1B29D0}" name="Female 'full-time' farmer spouse/partner (%) "/>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EB70BAB-F105-4330-AE4C-4D892965D9D3}" name="TableNotes" displayName="TableNotes" ref="A3:B8" totalsRowShown="0">
  <tableColumns count="2">
    <tableColumn id="3" xr3:uid="{F16F964B-794F-4BD5-BCFE-17ED7D23337C}" name="Colofn1"/>
    <tableColumn id="4" xr3:uid="{7B96978E-ABCE-410F-A269-78B5AF17D125}" name="Colofn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E393978-FD2A-45C8-9130-2E7DB8303A0B}" name="Table2" displayName="Table2" ref="A12:C15" totalsRowShown="0">
  <tableColumns count="3">
    <tableColumn id="1" xr3:uid="{FDDF3C2D-4D2F-43DE-A303-80192F64F488}" name="Cohort"/>
    <tableColumn id="2" xr3:uid="{549FEF3B-3006-45F1-B29F-C1583455834B}" name="Male (%)"/>
    <tableColumn id="3" xr3:uid="{32FE3293-F395-4620-B418-960FC0208099}" name="Female (%)"/>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54237D3-95D9-4608-99D3-EE088F28EEC5}" name="Table3" displayName="Table3" ref="A7:C18" totalsRowShown="0">
  <tableColumns count="3">
    <tableColumn id="1" xr3:uid="{1DC3A44D-8005-4DF5-AE09-BD7EA8B7E3D9}" name="Occupation Category"/>
    <tableColumn id="2" xr3:uid="{DB00872B-1D4A-4C53-B145-BB0B0F79AC50}" name="Count of assigned 'part time' farmers [Note 1], [Note 3]"/>
    <tableColumn id="3" xr3:uid="{27517D9E-071C-4405-94AD-3D8ED3455C48}" name="Percentage of assigned 'part-time' farmers [Note 2], [Note 3]"/>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2E6BBF4-043E-4376-BF4C-47FAE7951A80}" name="Table4" displayName="Table4" ref="A4:G12" totalsRowShown="0">
  <tableColumns count="7">
    <tableColumn id="1" xr3:uid="{22C618EB-CACD-405A-BB73-8B31FE9A6C2E}" name="Level of qualification [Note 4]"/>
    <tableColumn id="2" xr3:uid="{097EB36B-A6A9-4907-89EC-051765C69334}" name="Assigned 'full-time' farmers "/>
    <tableColumn id="3" xr3:uid="{F0FEC826-3C44-4A6B-9EFE-1D91BCE2DCAC}" name="Assigned 'full-time' farmers (%)"/>
    <tableColumn id="4" xr3:uid="{8EEA909C-4D60-4792-B0BA-6DA4AB5F362E}" name="Assigned 'part-time' farmers "/>
    <tableColumn id="5" xr3:uid="{B4B45D20-01EF-4622-AB4E-D5AE93B7491B}" name="Assigned 'part-time' farmers (%) "/>
    <tableColumn id="6" xr3:uid="{7552A77C-6A00-4B93-BFCB-5B4D4B344115}" name="Assigned Controls"/>
    <tableColumn id="7" xr3:uid="{FDC0249A-284A-41BF-B1A9-366DA9689C0D}" name="Assigned controls (%)"/>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A8DC3D9-029B-4536-BC8A-EF9BD9968329}" name="Table5" displayName="Table5" ref="A7:G12" totalsRowShown="0">
  <tableColumns count="7">
    <tableColumn id="1" xr3:uid="{DE4B5818-5CDC-4317-8C7F-ACEB9E44D19A}" name="Age group [Note 3]"/>
    <tableColumn id="2" xr3:uid="{F9466CCE-96D2-4964-82F6-DCA9A45A0DD7}" name="Assigned 'full-time' farmers "/>
    <tableColumn id="3" xr3:uid="{9B2FE234-63B2-472B-AA76-A25E4B485BD6}" name="Assigned 'full-time' farmers (% of cohort in age group)"/>
    <tableColumn id="4" xr3:uid="{29663198-E5E0-48A2-9A8C-57A6E7007ED2}" name="Assigned 'part-time' farmers [Note 1]"/>
    <tableColumn id="5" xr3:uid="{8AFBC8D6-C894-46BA-B8D5-23E9D9DD2774}" name="Assigned 'part-time' farmers (% of cohort in age group) [Note 2]"/>
    <tableColumn id="6" xr3:uid="{3926DDAF-F380-4B71-9811-89CD038E32ED}" name="Assigned Controls "/>
    <tableColumn id="7" xr3:uid="{DFDEC555-9289-40D7-B3BF-E304745A671B}" name="Assigned controls (% of cohort in age group)"/>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5223BAE-3974-45A3-A5B2-08AA0FAB04D2}" name="Table6" displayName="Table6" ref="A4:E12" totalsRowShown="0">
  <tableColumns count="5">
    <tableColumn id="1" xr3:uid="{51CC5ADD-C077-4FDE-8D7E-376919617C3E}" name="Level of qualification [Note 4]"/>
    <tableColumn id="2" xr3:uid="{63EB2E8C-18DD-45C2-AEE0-462F96C61599}" name="Self employed 'full-time' farmers"/>
    <tableColumn id="3" xr3:uid="{41B58FB4-E75F-408A-9F42-E215AC6D8481}" name="Self employed 'full-time' farmers (%)"/>
    <tableColumn id="4" xr3:uid="{C1445555-5403-4617-A72E-3EA0E9F2C23F}" name="Self employed 'part-time' farmers"/>
    <tableColumn id="5" xr3:uid="{A4157BFF-B8D1-41F1-A853-DCD5C5E1EC65}" name="Self employed 'part-time' farmers (%) "/>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D0B4948-BE90-4747-B3C5-BE720FD0D040}" name="Table7" displayName="Table7" ref="A4:G13" totalsRowShown="0">
  <tableColumns count="7">
    <tableColumn id="1" xr3:uid="{C3E1731E-2BC7-4EDE-A8EE-88D8188930B1}" name="Level of qualification [Note 4]"/>
    <tableColumn id="2" xr3:uid="{2CAA9EEC-EEFA-408F-992E-9BD5FE373673}" name="&quot;Full-time&quot; farming households"/>
    <tableColumn id="3" xr3:uid="{71D2ACF7-8482-4E44-833F-EAE4BED89A8A}" name="&quot;Full-time&quot; farming households (%)"/>
    <tableColumn id="4" xr3:uid="{1E8EACB3-2316-4AD7-894A-87FF0532A66E}" name="&quot;Part-time&quot; farming households"/>
    <tableColumn id="5" xr3:uid="{8FE22A1B-D082-408F-AC46-6507B4D3F3E0}" name="&quot;Part-time&quot; farming households (%)"/>
    <tableColumn id="6" xr3:uid="{57815D9B-2B76-401A-932D-9BCBDA52F234}" name="Control households"/>
    <tableColumn id="7" xr3:uid="{56B20B6E-CA5C-4F84-83C7-96E798609731}" name="Control households (%)"/>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E451256-1EC7-490B-B315-19047A29C165}" name="Table8" displayName="Table8" ref="A4:C15" totalsRowShown="0">
  <tableColumns count="3">
    <tableColumn id="1" xr3:uid="{7CEC6271-E630-4D68-9D0F-30BF0F8D8C92}" name="Occupation Category"/>
    <tableColumn id="2" xr3:uid="{2497AF08-1898-4C11-8EE3-2DAF9B41D20D}" name="Non-farming partners of farmers"/>
    <tableColumn id="3" xr3:uid="{17D91F65-FEF2-443A-89FD-753335F7B6C2}" name="Non-farming partners of farmers (%)"/>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CD5B9E6D-93C2-487F-9959-6F27B9645EBE}" name="Table9" displayName="Table9" ref="A4:E12" totalsRowShown="0">
  <tableColumns count="5">
    <tableColumn id="1" xr3:uid="{1F514B8E-6ED0-4027-97F2-89844BF18300}" name="Level of qualification [Note 4]"/>
    <tableColumn id="2" xr3:uid="{AF5D2264-AEC3-42EB-9FBE-7642A4A61F33}" name="&quot;Full-time&quot; farmer spouse/partner"/>
    <tableColumn id="3" xr3:uid="{878B4893-4F5A-4A97-A841-7F96B4CE669F}" name="&quot;Full-time&quot; farmer spouse/partner (%)"/>
    <tableColumn id="4" xr3:uid="{C97606F3-C46A-4D43-9406-26C054738C17}" name="non-farmer spouse/partner"/>
    <tableColumn id="5" xr3:uid="{E079E48A-35C8-48A8-B33D-AB584B86E847}" name="non-farmer spouse/partner (%)"/>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CB874-0CC2-4082-B5C7-9E294F0F6073}">
  <dimension ref="A1:J19"/>
  <sheetViews>
    <sheetView tabSelected="1" workbookViewId="0"/>
  </sheetViews>
  <sheetFormatPr defaultRowHeight="15.5" x14ac:dyDescent="0.35"/>
  <cols>
    <col min="1" max="1" width="107.07421875" style="16" customWidth="1"/>
    <col min="2" max="2" width="9.23046875" customWidth="1"/>
  </cols>
  <sheetData>
    <row r="1" spans="1:10" ht="40" x14ac:dyDescent="0.4">
      <c r="A1" s="8" t="s">
        <v>0</v>
      </c>
    </row>
    <row r="2" spans="1:10" ht="20" x14ac:dyDescent="0.4">
      <c r="A2" s="8"/>
    </row>
    <row r="3" spans="1:10" ht="409.5" x14ac:dyDescent="0.35">
      <c r="A3" s="9" t="s">
        <v>1</v>
      </c>
    </row>
    <row r="4" spans="1:10" ht="395" customHeight="1" x14ac:dyDescent="0.35">
      <c r="A4" s="10" t="s">
        <v>2</v>
      </c>
    </row>
    <row r="5" spans="1:10" ht="36.65" customHeight="1" x14ac:dyDescent="0.35">
      <c r="A5" s="11" t="s">
        <v>3</v>
      </c>
    </row>
    <row r="6" spans="1:10" ht="15" customHeight="1" x14ac:dyDescent="0.35">
      <c r="A6" s="12" t="s">
        <v>5</v>
      </c>
    </row>
    <row r="7" spans="1:10" ht="15" customHeight="1" x14ac:dyDescent="0.35">
      <c r="A7" s="12" t="s">
        <v>7</v>
      </c>
    </row>
    <row r="8" spans="1:10" ht="15" customHeight="1" x14ac:dyDescent="0.35">
      <c r="A8" s="12" t="s">
        <v>9</v>
      </c>
    </row>
    <row r="9" spans="1:10" ht="15" customHeight="1" x14ac:dyDescent="0.35">
      <c r="A9" s="12" t="s">
        <v>11</v>
      </c>
    </row>
    <row r="10" spans="1:10" ht="15" customHeight="1" x14ac:dyDescent="0.35">
      <c r="A10" s="13" t="s">
        <v>12</v>
      </c>
    </row>
    <row r="11" spans="1:10" ht="15" customHeight="1" x14ac:dyDescent="0.35">
      <c r="A11" s="13" t="s">
        <v>13</v>
      </c>
    </row>
    <row r="12" spans="1:10" ht="15" customHeight="1" x14ac:dyDescent="0.35">
      <c r="A12" s="13" t="s">
        <v>15</v>
      </c>
      <c r="B12" s="1"/>
      <c r="C12" s="1"/>
      <c r="D12" s="1"/>
      <c r="E12" s="1"/>
      <c r="F12" s="1"/>
      <c r="G12" s="1"/>
      <c r="H12" s="1"/>
      <c r="I12" s="1"/>
      <c r="J12" s="1"/>
    </row>
    <row r="13" spans="1:10" ht="15" customHeight="1" x14ac:dyDescent="0.35">
      <c r="A13" s="13" t="s">
        <v>17</v>
      </c>
      <c r="B13" s="1"/>
      <c r="C13" s="1"/>
      <c r="D13" s="1"/>
      <c r="E13" s="1"/>
      <c r="F13" s="1"/>
      <c r="G13" s="1"/>
      <c r="H13" s="1"/>
      <c r="I13" s="1"/>
      <c r="J13" s="1"/>
    </row>
    <row r="14" spans="1:10" ht="15" customHeight="1" x14ac:dyDescent="0.35">
      <c r="A14" s="13" t="s">
        <v>18</v>
      </c>
      <c r="B14" s="2"/>
      <c r="C14" s="2"/>
      <c r="D14" s="2"/>
      <c r="E14" s="2"/>
      <c r="F14" s="2"/>
      <c r="G14" s="2"/>
      <c r="H14" s="2"/>
      <c r="I14" s="2"/>
      <c r="J14" s="2"/>
    </row>
    <row r="15" spans="1:10" ht="15" customHeight="1" x14ac:dyDescent="0.35">
      <c r="A15" s="13" t="s">
        <v>19</v>
      </c>
      <c r="B15" s="1"/>
      <c r="C15" s="1"/>
      <c r="D15" s="1"/>
      <c r="E15" s="1"/>
      <c r="F15" s="1"/>
      <c r="G15" s="1"/>
      <c r="H15" s="1"/>
      <c r="I15" s="1"/>
      <c r="J15" s="1"/>
    </row>
    <row r="16" spans="1:10" ht="41.15" customHeight="1" x14ac:dyDescent="0.35">
      <c r="A16" s="12" t="s">
        <v>20</v>
      </c>
    </row>
    <row r="17" spans="1:1" x14ac:dyDescent="0.35">
      <c r="A17" s="14" t="s">
        <v>21</v>
      </c>
    </row>
    <row r="18" spans="1:1" x14ac:dyDescent="0.35">
      <c r="A18" s="14" t="s">
        <v>22</v>
      </c>
    </row>
    <row r="19" spans="1:1" x14ac:dyDescent="0.35">
      <c r="A19" s="15" t="s">
        <v>24</v>
      </c>
    </row>
  </sheetData>
  <hyperlinks>
    <hyperlink ref="A6" location="Tables_1_and_2!A6" display="Tabl 1: Oedran cyfartalog y carfannau a neilltuwyd yn 2011" xr:uid="{720DF4DD-4CC1-49A1-AE39-AEDE57503499}"/>
    <hyperlink ref="A7" location="Tables_1_and_2!A13" display="Tabl 2: Rhyw y carfannau a neilltuwyd yn 2011" xr:uid="{FCBEBC37-1A4F-4562-977D-891ABE3543D4}"/>
    <hyperlink ref="A8" location="Table_3!A1" display="Tabl 3: Categorïau galwedigaeth ar gyfer ffermwyr 'rhan-amser' penodedig yn 2011" xr:uid="{E747AF5A-460F-4545-AB81-40BD24FC79DF}"/>
    <hyperlink ref="A9" location="Table_4!A1" display="Tabl 4: Lefel uchaf o gymwysterau ar gyfer ffermwyr 'amser llawn' penodedig, ffermwyr 'rhan-amser' penodedig a rheolaethau neilltuol yn 2011" xr:uid="{616572B2-2CD4-454A-A37B-85BBF099C39C}"/>
    <hyperlink ref="A10" location="Table_5!A1" display="Tabl 5: Aelodau o garfannau penodedig heb unrhyw gymwysterau, yn ôl ystod oedran (%) yn 2011" xr:uid="{4E82763C-1B90-4850-8CAD-CB238DCF9004}"/>
    <hyperlink ref="A11" location="Table_6!A1" display="Tabl 6: Cymwysterau uchaf yr holl ffermwyr 'amser llawn' a 'rhan-amser' hunangyflogedig." xr:uid="{FCAED3DB-2E52-485B-A10D-E9CFA2347EB5}"/>
    <hyperlink ref="A12" location="Table_7!A1" display="Tabl 7: Cymhwyster uchaf mewn aelwydydd fferm ‘amser llawn’, aelwydydd fferm ‘rhan-amser’ ac aelwydydd rheoli yn 2011" xr:uid="{25354260-621B-48AF-8979-7A5D5320D167}"/>
    <hyperlink ref="A13" location="Table_8!A1" display="Tabl 8: Categorïau meddiannaeth ar gyfer partneriaid ffermwyr nad ydynt yn ffermio yn 2011" xr:uid="{F8A02DCA-AF1C-451A-BC5F-8C27400857A4}"/>
    <hyperlink ref="A14" location="Table_9!A1" display="Tabl 9: Cymhwyster uchaf sydd gan y naill bartner neu'r llall (%) mewn cartrefi gyda ffermwyr ‘amser llawn’ a rhai nad ydynt yn ffermwyr mewn cyplau yn 2011" xr:uid="{F8560D0D-D6D4-49D5-94E7-C5B46C1ECE84}"/>
    <hyperlink ref="A15" location="Table_10!A1" display="Tabl 10: Y cymhwyster uchaf ar gyfer cyplau ffermio 'amser llawn', yn ôl rhyw aelod o gwpl (%) yn 2011" xr:uid="{828CD235-9CA7-4655-9366-64A49EAACED6}"/>
    <hyperlink ref="A16" location="Notes!A1" display="Nodiadau" xr:uid="{0DC19875-202A-472E-9C98-53DCE43D1BD2}"/>
  </hyperlinks>
  <pageMargins left="0.70000000000000007" right="0.70000000000000007" top="0.75" bottom="0.75" header="0.30000000000000004" footer="0.30000000000000004"/>
  <pageSetup paperSize="0" fitToWidth="0" fitToHeight="0" orientation="portrait" horizontalDpi="0" verticalDpi="0" copie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695A4-776D-45DE-B95A-AD58A765FCBC}">
  <dimension ref="A1:E22"/>
  <sheetViews>
    <sheetView workbookViewId="0">
      <selection activeCell="B15" sqref="B15"/>
    </sheetView>
  </sheetViews>
  <sheetFormatPr defaultRowHeight="15.5" x14ac:dyDescent="0.35"/>
  <cols>
    <col min="1" max="1" width="59.07421875" style="18" customWidth="1"/>
    <col min="2" max="2" width="16.3828125" style="18" customWidth="1"/>
    <col min="3" max="3" width="15.53515625" style="18" customWidth="1"/>
    <col min="4" max="4" width="18.921875" style="18" customWidth="1"/>
    <col min="5" max="5" width="19.921875" style="18" customWidth="1"/>
    <col min="6" max="6" width="22.84375" style="18" bestFit="1" customWidth="1"/>
    <col min="7" max="7" width="22.69140625" style="18" customWidth="1"/>
    <col min="8" max="8" width="9.23046875" style="18" customWidth="1"/>
    <col min="9" max="16384" width="9.23046875" style="18"/>
  </cols>
  <sheetData>
    <row r="1" spans="1:5" s="17" customFormat="1" ht="20" x14ac:dyDescent="0.4">
      <c r="A1" s="17" t="s">
        <v>121</v>
      </c>
    </row>
    <row r="2" spans="1:5" ht="113.5" customHeight="1" x14ac:dyDescent="0.35">
      <c r="A2" s="19" t="s">
        <v>97</v>
      </c>
    </row>
    <row r="3" spans="1:5" ht="38" customHeight="1" x14ac:dyDescent="0.35">
      <c r="A3" s="20" t="s">
        <v>23</v>
      </c>
    </row>
    <row r="4" spans="1:5" ht="62" x14ac:dyDescent="0.35">
      <c r="A4" s="48" t="s">
        <v>68</v>
      </c>
      <c r="B4" s="29" t="s">
        <v>122</v>
      </c>
      <c r="C4" s="29" t="s">
        <v>123</v>
      </c>
      <c r="D4" s="29" t="s">
        <v>124</v>
      </c>
      <c r="E4" s="29" t="s">
        <v>125</v>
      </c>
    </row>
    <row r="5" spans="1:5" x14ac:dyDescent="0.35">
      <c r="A5" s="32" t="s">
        <v>75</v>
      </c>
      <c r="B5" s="33">
        <v>1850</v>
      </c>
      <c r="C5" s="34">
        <v>0.48</v>
      </c>
      <c r="D5" s="30">
        <v>1315</v>
      </c>
      <c r="E5" s="34">
        <v>0.34</v>
      </c>
    </row>
    <row r="6" spans="1:5" x14ac:dyDescent="0.35">
      <c r="A6" s="32" t="s">
        <v>76</v>
      </c>
      <c r="B6" s="33">
        <v>450</v>
      </c>
      <c r="C6" s="34">
        <v>0.12</v>
      </c>
      <c r="D6" s="30">
        <v>565</v>
      </c>
      <c r="E6" s="34">
        <v>0.15</v>
      </c>
    </row>
    <row r="7" spans="1:5" x14ac:dyDescent="0.35">
      <c r="A7" s="36" t="s">
        <v>102</v>
      </c>
      <c r="B7" s="33">
        <v>555</v>
      </c>
      <c r="C7" s="34">
        <v>0.14000000000000001</v>
      </c>
      <c r="D7" s="30">
        <v>915</v>
      </c>
      <c r="E7" s="34">
        <v>0.24</v>
      </c>
    </row>
    <row r="8" spans="1:5" x14ac:dyDescent="0.35">
      <c r="A8" s="32" t="s">
        <v>103</v>
      </c>
      <c r="B8" s="35">
        <v>100</v>
      </c>
      <c r="C8" s="27">
        <v>0.03</v>
      </c>
      <c r="D8" s="35">
        <v>35</v>
      </c>
      <c r="E8" s="27">
        <v>0.01</v>
      </c>
    </row>
    <row r="9" spans="1:5" x14ac:dyDescent="0.35">
      <c r="A9" s="36" t="s">
        <v>104</v>
      </c>
      <c r="B9" s="35">
        <v>260</v>
      </c>
      <c r="C9" s="27">
        <v>7.0000000000000007E-2</v>
      </c>
      <c r="D9" s="35">
        <v>355</v>
      </c>
      <c r="E9" s="27">
        <v>0.09</v>
      </c>
    </row>
    <row r="10" spans="1:5" x14ac:dyDescent="0.35">
      <c r="A10" s="32" t="s">
        <v>105</v>
      </c>
      <c r="B10" s="35">
        <v>325</v>
      </c>
      <c r="C10" s="27">
        <v>0.09</v>
      </c>
      <c r="D10" s="35">
        <v>545</v>
      </c>
      <c r="E10" s="27">
        <v>0.14000000000000001</v>
      </c>
    </row>
    <row r="11" spans="1:5" x14ac:dyDescent="0.35">
      <c r="A11" s="32" t="s">
        <v>112</v>
      </c>
      <c r="B11" s="35">
        <v>300</v>
      </c>
      <c r="C11" s="27">
        <v>0.08</v>
      </c>
      <c r="D11" s="35">
        <v>115</v>
      </c>
      <c r="E11" s="27">
        <v>0.03</v>
      </c>
    </row>
    <row r="12" spans="1:5" x14ac:dyDescent="0.35">
      <c r="A12" s="18" t="s">
        <v>66</v>
      </c>
      <c r="B12" s="35">
        <v>3850</v>
      </c>
      <c r="C12" s="27">
        <f>SUBTOTAL(109,C5:C11)</f>
        <v>1.01</v>
      </c>
      <c r="D12" s="35">
        <v>3850</v>
      </c>
      <c r="E12" s="27">
        <f>SUBTOTAL(109,E5:E11)</f>
        <v>1</v>
      </c>
    </row>
    <row r="13" spans="1:5" ht="54.65" customHeight="1" x14ac:dyDescent="0.35">
      <c r="A13" s="28" t="s">
        <v>48</v>
      </c>
      <c r="B13" s="53"/>
      <c r="C13" s="53"/>
      <c r="D13" s="53"/>
      <c r="E13" s="53"/>
    </row>
    <row r="14" spans="1:5" x14ac:dyDescent="0.35">
      <c r="A14" s="41"/>
      <c r="B14" s="42"/>
      <c r="C14" s="42"/>
      <c r="D14" s="42"/>
    </row>
    <row r="15" spans="1:5" x14ac:dyDescent="0.35">
      <c r="A15" s="51"/>
      <c r="B15" s="31"/>
      <c r="C15" s="34"/>
      <c r="D15" s="34"/>
    </row>
    <row r="16" spans="1:5" x14ac:dyDescent="0.35">
      <c r="A16" s="51"/>
      <c r="B16" s="31"/>
      <c r="C16" s="34"/>
      <c r="D16" s="34"/>
    </row>
    <row r="17" spans="1:4" x14ac:dyDescent="0.35">
      <c r="A17" s="51"/>
      <c r="B17" s="31"/>
      <c r="C17" s="34"/>
      <c r="D17" s="34"/>
    </row>
    <row r="18" spans="1:4" x14ac:dyDescent="0.35">
      <c r="A18" s="51"/>
      <c r="B18" s="31"/>
      <c r="C18" s="34"/>
      <c r="D18" s="34"/>
    </row>
    <row r="19" spans="1:4" x14ac:dyDescent="0.35">
      <c r="A19" s="51"/>
      <c r="B19" s="31"/>
      <c r="C19" s="34"/>
      <c r="D19" s="34"/>
    </row>
    <row r="20" spans="1:4" x14ac:dyDescent="0.35">
      <c r="A20" s="51"/>
      <c r="B20" s="31"/>
      <c r="C20" s="34"/>
      <c r="D20" s="34"/>
    </row>
    <row r="21" spans="1:4" x14ac:dyDescent="0.35">
      <c r="A21" s="51"/>
      <c r="B21" s="31"/>
      <c r="C21" s="34"/>
      <c r="D21" s="34"/>
    </row>
    <row r="22" spans="1:4" x14ac:dyDescent="0.35">
      <c r="B22" s="31"/>
      <c r="C22" s="34"/>
      <c r="D22" s="34"/>
    </row>
  </sheetData>
  <hyperlinks>
    <hyperlink ref="A13" location="Cover_Sheet!A1" display="Home" xr:uid="{016747AB-4429-46D9-A943-D9FF8CB608B6}"/>
  </hyperlinks>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0B048-E37B-4C56-9090-9180136BACAC}">
  <dimension ref="A1:D8"/>
  <sheetViews>
    <sheetView workbookViewId="0"/>
  </sheetViews>
  <sheetFormatPr defaultRowHeight="14.5" x14ac:dyDescent="0.35"/>
  <cols>
    <col min="1" max="1" width="10.921875" style="5" customWidth="1"/>
    <col min="2" max="2" width="55.4609375" style="5" customWidth="1"/>
    <col min="3" max="3" width="11.3828125" style="5" bestFit="1" customWidth="1"/>
    <col min="4" max="4" width="9.23046875" style="5" customWidth="1"/>
    <col min="5" max="16384" width="9.23046875" style="5"/>
  </cols>
  <sheetData>
    <row r="1" spans="1:2" ht="19" x14ac:dyDescent="0.4">
      <c r="A1" s="3" t="s">
        <v>25</v>
      </c>
      <c r="B1" s="4"/>
    </row>
    <row r="2" spans="1:2" x14ac:dyDescent="0.35">
      <c r="A2" s="4" t="s">
        <v>26</v>
      </c>
      <c r="B2" s="4"/>
    </row>
    <row r="3" spans="1:2" hidden="1" x14ac:dyDescent="0.35">
      <c r="A3" s="5" t="s">
        <v>27</v>
      </c>
      <c r="B3" s="5" t="s">
        <v>28</v>
      </c>
    </row>
    <row r="4" spans="1:2" x14ac:dyDescent="0.35">
      <c r="A4" s="4" t="s">
        <v>29</v>
      </c>
      <c r="B4" s="6" t="s">
        <v>30</v>
      </c>
    </row>
    <row r="5" spans="1:2" x14ac:dyDescent="0.35">
      <c r="A5" s="4" t="s">
        <v>31</v>
      </c>
      <c r="B5" s="6" t="s">
        <v>32</v>
      </c>
    </row>
    <row r="6" spans="1:2" x14ac:dyDescent="0.35">
      <c r="A6" s="4" t="s">
        <v>33</v>
      </c>
      <c r="B6" s="4" t="s">
        <v>34</v>
      </c>
    </row>
    <row r="7" spans="1:2" ht="249" customHeight="1" x14ac:dyDescent="0.35">
      <c r="A7" s="5" t="s">
        <v>35</v>
      </c>
      <c r="B7" s="7" t="s">
        <v>36</v>
      </c>
    </row>
    <row r="8" spans="1:2" ht="97.5" customHeight="1" x14ac:dyDescent="0.35">
      <c r="A8" s="4" t="s">
        <v>37</v>
      </c>
      <c r="B8" s="7" t="s">
        <v>38</v>
      </c>
    </row>
  </sheetData>
  <pageMargins left="0.70000000000000007" right="0.70000000000000007" top="0.75" bottom="0.75" header="0.30000000000000004" footer="0.30000000000000004"/>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E3D5B-B01C-41E0-A07D-EEAB1238C648}">
  <dimension ref="A1:C16"/>
  <sheetViews>
    <sheetView workbookViewId="0">
      <selection activeCell="A13" sqref="A13"/>
    </sheetView>
  </sheetViews>
  <sheetFormatPr defaultRowHeight="15.5" x14ac:dyDescent="0.35"/>
  <cols>
    <col min="1" max="1" width="47.07421875" style="18" customWidth="1"/>
    <col min="2" max="2" width="12.23046875" style="18" bestFit="1" customWidth="1"/>
    <col min="3" max="3" width="15.765625" style="18" bestFit="1" customWidth="1"/>
    <col min="4" max="4" width="11.07421875" style="18" bestFit="1" customWidth="1"/>
    <col min="5" max="5" width="15.765625" style="18" bestFit="1" customWidth="1"/>
    <col min="6" max="6" width="11.53515625" style="18" bestFit="1" customWidth="1"/>
    <col min="7" max="7" width="15.765625" style="18" bestFit="1" customWidth="1"/>
    <col min="8" max="8" width="15.765625" style="18" customWidth="1"/>
    <col min="9" max="9" width="9.23046875" style="18" customWidth="1"/>
    <col min="10" max="16384" width="9.23046875" style="18"/>
  </cols>
  <sheetData>
    <row r="1" spans="1:3" ht="33.65" customHeight="1" x14ac:dyDescent="0.4">
      <c r="A1" s="17" t="s">
        <v>39</v>
      </c>
    </row>
    <row r="2" spans="1:3" ht="103" customHeight="1" x14ac:dyDescent="0.35">
      <c r="A2" s="19" t="s">
        <v>40</v>
      </c>
    </row>
    <row r="3" spans="1:3" ht="70.5" customHeight="1" x14ac:dyDescent="0.35">
      <c r="A3" s="20" t="s">
        <v>23</v>
      </c>
    </row>
    <row r="4" spans="1:3" ht="20" x14ac:dyDescent="0.4">
      <c r="A4" s="17" t="s">
        <v>4</v>
      </c>
    </row>
    <row r="5" spans="1:3" ht="67" customHeight="1" x14ac:dyDescent="0.35">
      <c r="A5" s="21" t="s">
        <v>41</v>
      </c>
      <c r="B5" s="22" t="s">
        <v>42</v>
      </c>
    </row>
    <row r="6" spans="1:3" x14ac:dyDescent="0.35">
      <c r="A6" s="23" t="s">
        <v>43</v>
      </c>
      <c r="B6" s="24">
        <v>57.8</v>
      </c>
    </row>
    <row r="7" spans="1:3" x14ac:dyDescent="0.35">
      <c r="A7" s="23" t="s">
        <v>44</v>
      </c>
      <c r="B7" s="24">
        <v>55.7</v>
      </c>
    </row>
    <row r="8" spans="1:3" x14ac:dyDescent="0.35">
      <c r="A8" s="18" t="s">
        <v>45</v>
      </c>
      <c r="B8" s="24">
        <v>56</v>
      </c>
    </row>
    <row r="9" spans="1:3" x14ac:dyDescent="0.35">
      <c r="B9" s="25"/>
    </row>
    <row r="10" spans="1:3" x14ac:dyDescent="0.35">
      <c r="B10" s="25"/>
    </row>
    <row r="11" spans="1:3" ht="20" x14ac:dyDescent="0.4">
      <c r="A11" s="17" t="s">
        <v>6</v>
      </c>
    </row>
    <row r="12" spans="1:3" x14ac:dyDescent="0.35">
      <c r="A12" s="21" t="s">
        <v>41</v>
      </c>
      <c r="B12" s="22" t="s">
        <v>46</v>
      </c>
      <c r="C12" s="22" t="s">
        <v>47</v>
      </c>
    </row>
    <row r="13" spans="1:3" x14ac:dyDescent="0.35">
      <c r="A13" s="23" t="s">
        <v>43</v>
      </c>
      <c r="B13" s="26">
        <v>0.91</v>
      </c>
      <c r="C13" s="27">
        <v>0.09</v>
      </c>
    </row>
    <row r="14" spans="1:3" x14ac:dyDescent="0.35">
      <c r="A14" s="23" t="s">
        <v>44</v>
      </c>
      <c r="B14" s="26">
        <v>0.87</v>
      </c>
      <c r="C14" s="27">
        <v>0.13</v>
      </c>
    </row>
    <row r="15" spans="1:3" x14ac:dyDescent="0.35">
      <c r="A15" s="18" t="s">
        <v>45</v>
      </c>
      <c r="B15" s="26">
        <v>0.78</v>
      </c>
      <c r="C15" s="27">
        <v>0.22</v>
      </c>
    </row>
    <row r="16" spans="1:3" ht="54.5" customHeight="1" x14ac:dyDescent="0.35">
      <c r="A16" s="28" t="s">
        <v>48</v>
      </c>
    </row>
  </sheetData>
  <hyperlinks>
    <hyperlink ref="A16" location="Cover_Sheet!A1" display="Home" xr:uid="{F8BCAB4A-9734-4C30-9B7B-9BB4A002B598}"/>
  </hyperlinks>
  <pageMargins left="0.70000000000000007" right="0.70000000000000007" top="0.75" bottom="0.75" header="0.30000000000000004" footer="0.30000000000000004"/>
  <pageSetup paperSize="0" fitToWidth="0" fitToHeight="0" orientation="portrait" horizontalDpi="0" verticalDpi="0" copies="0"/>
  <tableParts count="2">
    <tablePart r:id="rId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56E02-39AF-4A3D-9120-6E29CA500402}">
  <dimension ref="A1:C30"/>
  <sheetViews>
    <sheetView workbookViewId="0"/>
  </sheetViews>
  <sheetFormatPr defaultRowHeight="15.5" x14ac:dyDescent="0.35"/>
  <cols>
    <col min="1" max="1" width="59.07421875" style="18" customWidth="1"/>
    <col min="2" max="2" width="16.3828125" style="18" customWidth="1"/>
    <col min="3" max="3" width="18.69140625" style="18" customWidth="1"/>
    <col min="4" max="4" width="10.921875" style="18" bestFit="1" customWidth="1"/>
    <col min="5" max="5" width="33" style="18" bestFit="1" customWidth="1"/>
    <col min="6" max="7" width="22.84375" style="18" bestFit="1" customWidth="1"/>
    <col min="8" max="8" width="9.23046875" style="18" customWidth="1"/>
    <col min="9" max="16384" width="9.23046875" style="18"/>
  </cols>
  <sheetData>
    <row r="1" spans="1:3" ht="20" x14ac:dyDescent="0.4">
      <c r="A1" s="17" t="s">
        <v>8</v>
      </c>
    </row>
    <row r="2" spans="1:3" ht="115.5" customHeight="1" x14ac:dyDescent="0.35">
      <c r="A2" s="19" t="s">
        <v>49</v>
      </c>
    </row>
    <row r="3" spans="1:3" x14ac:dyDescent="0.35">
      <c r="A3" s="18" t="s">
        <v>23</v>
      </c>
    </row>
    <row r="4" spans="1:3" x14ac:dyDescent="0.35">
      <c r="A4" s="20" t="s">
        <v>50</v>
      </c>
    </row>
    <row r="5" spans="1:3" x14ac:dyDescent="0.35">
      <c r="A5" s="20" t="s">
        <v>51</v>
      </c>
    </row>
    <row r="6" spans="1:3" x14ac:dyDescent="0.35">
      <c r="A6" s="18" t="s">
        <v>52</v>
      </c>
    </row>
    <row r="7" spans="1:3" ht="62" x14ac:dyDescent="0.35">
      <c r="A7" s="21" t="s">
        <v>53</v>
      </c>
      <c r="B7" s="29" t="s">
        <v>54</v>
      </c>
      <c r="C7" s="29" t="s">
        <v>55</v>
      </c>
    </row>
    <row r="8" spans="1:3" x14ac:dyDescent="0.35">
      <c r="A8" s="18" t="s">
        <v>56</v>
      </c>
      <c r="B8" s="30">
        <v>485</v>
      </c>
      <c r="C8" s="31">
        <v>0.16</v>
      </c>
    </row>
    <row r="9" spans="1:3" x14ac:dyDescent="0.35">
      <c r="A9" s="18" t="s">
        <v>57</v>
      </c>
      <c r="B9" s="30">
        <v>510</v>
      </c>
      <c r="C9" s="31">
        <v>0.17</v>
      </c>
    </row>
    <row r="10" spans="1:3" x14ac:dyDescent="0.35">
      <c r="A10" s="18" t="s">
        <v>58</v>
      </c>
      <c r="B10" s="30">
        <v>345</v>
      </c>
      <c r="C10" s="31">
        <v>0.11</v>
      </c>
    </row>
    <row r="11" spans="1:3" x14ac:dyDescent="0.35">
      <c r="A11" s="18" t="s">
        <v>59</v>
      </c>
      <c r="B11" s="30">
        <v>125</v>
      </c>
      <c r="C11" s="31">
        <v>0.04</v>
      </c>
    </row>
    <row r="12" spans="1:3" x14ac:dyDescent="0.35">
      <c r="A12" s="18" t="s">
        <v>60</v>
      </c>
      <c r="B12" s="30">
        <v>735</v>
      </c>
      <c r="C12" s="31">
        <v>0.24</v>
      </c>
    </row>
    <row r="13" spans="1:3" x14ac:dyDescent="0.35">
      <c r="A13" s="18" t="s">
        <v>61</v>
      </c>
      <c r="B13" s="30">
        <v>125</v>
      </c>
      <c r="C13" s="31">
        <v>0.04</v>
      </c>
    </row>
    <row r="14" spans="1:3" x14ac:dyDescent="0.35">
      <c r="A14" s="18" t="s">
        <v>62</v>
      </c>
      <c r="B14" s="30">
        <v>65</v>
      </c>
      <c r="C14" s="31">
        <v>0.02</v>
      </c>
    </row>
    <row r="15" spans="1:3" x14ac:dyDescent="0.35">
      <c r="A15" s="18" t="s">
        <v>63</v>
      </c>
      <c r="B15" s="30">
        <v>420</v>
      </c>
      <c r="C15" s="31">
        <v>0.14000000000000001</v>
      </c>
    </row>
    <row r="16" spans="1:3" x14ac:dyDescent="0.35">
      <c r="A16" s="18" t="s">
        <v>64</v>
      </c>
      <c r="B16" s="30">
        <v>260</v>
      </c>
      <c r="C16" s="31">
        <v>0.08</v>
      </c>
    </row>
    <row r="17" spans="1:3" x14ac:dyDescent="0.35">
      <c r="A17" s="18" t="s">
        <v>65</v>
      </c>
      <c r="B17" s="30"/>
      <c r="C17" s="31"/>
    </row>
    <row r="18" spans="1:3" x14ac:dyDescent="0.35">
      <c r="A18" s="18" t="s">
        <v>66</v>
      </c>
      <c r="B18" s="30">
        <f>SUBTOTAL(109,B8:B17)</f>
        <v>3070</v>
      </c>
      <c r="C18" s="31">
        <f>SUBTOTAL(109,C8:C17)</f>
        <v>1</v>
      </c>
    </row>
    <row r="19" spans="1:3" ht="66.650000000000006" customHeight="1" x14ac:dyDescent="0.35">
      <c r="A19" s="28" t="s">
        <v>48</v>
      </c>
    </row>
    <row r="30" spans="1:3" ht="57" customHeight="1" x14ac:dyDescent="0.35"/>
  </sheetData>
  <hyperlinks>
    <hyperlink ref="A19" location="Cover_Sheet!A1" display="Home" xr:uid="{0295F0F3-C3CC-4192-8A59-059F33979CE2}"/>
  </hyperlinks>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CD29E-BE6F-4C7B-8621-7E05D62F2101}">
  <dimension ref="A1:K13"/>
  <sheetViews>
    <sheetView workbookViewId="0">
      <selection activeCell="B15" sqref="B15"/>
    </sheetView>
  </sheetViews>
  <sheetFormatPr defaultRowHeight="15.5" x14ac:dyDescent="0.35"/>
  <cols>
    <col min="1" max="1" width="59.07421875" style="18" customWidth="1"/>
    <col min="2" max="2" width="16.4609375" style="18" customWidth="1"/>
    <col min="3" max="3" width="15.23046875" style="18" customWidth="1"/>
    <col min="4" max="4" width="15.07421875" style="18" customWidth="1"/>
    <col min="5" max="5" width="16.15234375" style="18" customWidth="1"/>
    <col min="6" max="6" width="15" style="18" customWidth="1"/>
    <col min="7" max="7" width="16.23046875" style="18" customWidth="1"/>
    <col min="8" max="8" width="9.23046875" style="18" customWidth="1"/>
    <col min="9" max="16384" width="9.23046875" style="18"/>
  </cols>
  <sheetData>
    <row r="1" spans="1:11" ht="20" x14ac:dyDescent="0.4">
      <c r="A1" s="17" t="s">
        <v>10</v>
      </c>
    </row>
    <row r="2" spans="1:11" ht="133" customHeight="1" x14ac:dyDescent="0.35">
      <c r="A2" s="19" t="s">
        <v>67</v>
      </c>
    </row>
    <row r="3" spans="1:11" ht="45" customHeight="1" x14ac:dyDescent="0.35">
      <c r="A3" s="20" t="s">
        <v>23</v>
      </c>
    </row>
    <row r="4" spans="1:11" ht="46.5" x14ac:dyDescent="0.35">
      <c r="A4" s="21" t="s">
        <v>68</v>
      </c>
      <c r="B4" s="29" t="s">
        <v>69</v>
      </c>
      <c r="C4" s="29" t="s">
        <v>70</v>
      </c>
      <c r="D4" s="29" t="s">
        <v>71</v>
      </c>
      <c r="E4" s="29" t="s">
        <v>72</v>
      </c>
      <c r="F4" s="29" t="s">
        <v>73</v>
      </c>
      <c r="G4" s="29" t="s">
        <v>74</v>
      </c>
      <c r="H4" s="19"/>
      <c r="I4" s="19"/>
      <c r="J4" s="19"/>
      <c r="K4" s="19"/>
    </row>
    <row r="5" spans="1:11" x14ac:dyDescent="0.35">
      <c r="A5" s="32" t="s">
        <v>75</v>
      </c>
      <c r="B5" s="33">
        <v>5570</v>
      </c>
      <c r="C5" s="34">
        <v>0.41</v>
      </c>
      <c r="D5" s="30">
        <v>1035</v>
      </c>
      <c r="E5" s="27">
        <v>0.23</v>
      </c>
      <c r="F5" s="35">
        <v>12305</v>
      </c>
      <c r="G5" s="27">
        <v>0.23</v>
      </c>
    </row>
    <row r="6" spans="1:11" x14ac:dyDescent="0.35">
      <c r="A6" s="32" t="s">
        <v>76</v>
      </c>
      <c r="B6" s="33">
        <v>1985</v>
      </c>
      <c r="C6" s="34">
        <v>0.15</v>
      </c>
      <c r="D6" s="30">
        <v>465</v>
      </c>
      <c r="E6" s="27">
        <v>0.1</v>
      </c>
      <c r="F6" s="35">
        <v>5710</v>
      </c>
      <c r="G6" s="27">
        <v>0.11</v>
      </c>
    </row>
    <row r="7" spans="1:11" x14ac:dyDescent="0.35">
      <c r="A7" s="32" t="s">
        <v>77</v>
      </c>
      <c r="B7" s="33">
        <v>2210</v>
      </c>
      <c r="C7" s="34">
        <v>0.16</v>
      </c>
      <c r="D7" s="30">
        <v>575</v>
      </c>
      <c r="E7" s="27">
        <v>0.13</v>
      </c>
      <c r="F7" s="35">
        <v>6660</v>
      </c>
      <c r="G7" s="27">
        <v>0.13</v>
      </c>
    </row>
    <row r="8" spans="1:11" x14ac:dyDescent="0.35">
      <c r="A8" s="36" t="s">
        <v>78</v>
      </c>
      <c r="B8" s="33">
        <v>395</v>
      </c>
      <c r="C8" s="34">
        <v>0.03</v>
      </c>
      <c r="D8" s="30">
        <v>345</v>
      </c>
      <c r="E8" s="27">
        <v>0.08</v>
      </c>
      <c r="F8" s="35">
        <v>3500</v>
      </c>
      <c r="G8" s="27">
        <v>7.0000000000000007E-2</v>
      </c>
    </row>
    <row r="9" spans="1:11" x14ac:dyDescent="0.35">
      <c r="A9" s="32" t="s">
        <v>79</v>
      </c>
      <c r="B9" s="33">
        <v>1105</v>
      </c>
      <c r="C9" s="34">
        <v>0.08</v>
      </c>
      <c r="D9" s="30">
        <v>455</v>
      </c>
      <c r="E9" s="27">
        <v>0.1</v>
      </c>
      <c r="F9" s="35">
        <v>5590</v>
      </c>
      <c r="G9" s="27">
        <v>0.11</v>
      </c>
    </row>
    <row r="10" spans="1:11" x14ac:dyDescent="0.35">
      <c r="A10" s="36" t="s">
        <v>80</v>
      </c>
      <c r="B10" s="33">
        <v>1395</v>
      </c>
      <c r="C10" s="34">
        <v>0.1</v>
      </c>
      <c r="D10" s="30">
        <v>1445</v>
      </c>
      <c r="E10" s="27">
        <v>0.32</v>
      </c>
      <c r="F10" s="35">
        <v>16785</v>
      </c>
      <c r="G10" s="27">
        <v>0.32</v>
      </c>
    </row>
    <row r="11" spans="1:11" x14ac:dyDescent="0.35">
      <c r="A11" s="32" t="s">
        <v>81</v>
      </c>
      <c r="B11" s="33">
        <v>895</v>
      </c>
      <c r="C11" s="34">
        <v>7.0000000000000007E-2</v>
      </c>
      <c r="D11" s="30">
        <v>255</v>
      </c>
      <c r="E11" s="27">
        <v>0.06</v>
      </c>
      <c r="F11" s="35">
        <v>2550</v>
      </c>
      <c r="G11" s="27">
        <v>0.05</v>
      </c>
    </row>
    <row r="12" spans="1:11" x14ac:dyDescent="0.35">
      <c r="A12" s="18" t="s">
        <v>66</v>
      </c>
      <c r="B12" s="33">
        <f t="shared" ref="B12:G12" si="0">SUBTOTAL(109,B5:B11)</f>
        <v>13555</v>
      </c>
      <c r="C12" s="34">
        <f t="shared" si="0"/>
        <v>1</v>
      </c>
      <c r="D12" s="30">
        <f t="shared" si="0"/>
        <v>4575</v>
      </c>
      <c r="E12" s="27">
        <f t="shared" si="0"/>
        <v>1.02</v>
      </c>
      <c r="F12" s="35">
        <f t="shared" si="0"/>
        <v>53100</v>
      </c>
      <c r="G12" s="27">
        <f t="shared" si="0"/>
        <v>1.02</v>
      </c>
    </row>
    <row r="13" spans="1:11" ht="70.5" customHeight="1" x14ac:dyDescent="0.35">
      <c r="A13" s="28" t="s">
        <v>48</v>
      </c>
    </row>
  </sheetData>
  <hyperlinks>
    <hyperlink ref="A13" location="Cover_Sheet!A1" display="Home" xr:uid="{12C04922-0E85-4989-A9A1-4E6A5E955733}"/>
  </hyperlinks>
  <pageMargins left="0.70000000000000007" right="0.70000000000000007" top="0.75" bottom="0.75" header="0.30000000000000004" footer="0.30000000000000004"/>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69307-21C3-427F-BF1E-C0BFD4177D60}">
  <dimension ref="A1:G20"/>
  <sheetViews>
    <sheetView workbookViewId="0">
      <selection activeCell="B15" sqref="B15"/>
    </sheetView>
  </sheetViews>
  <sheetFormatPr defaultRowHeight="15.5" x14ac:dyDescent="0.35"/>
  <cols>
    <col min="1" max="1" width="59.07421875" style="18" customWidth="1"/>
    <col min="2" max="2" width="17.15234375" style="18" customWidth="1"/>
    <col min="3" max="3" width="15.07421875" style="18" customWidth="1"/>
    <col min="4" max="4" width="17.15234375" style="18" customWidth="1"/>
    <col min="5" max="5" width="18.921875" style="18" customWidth="1"/>
    <col min="6" max="6" width="13.23046875" style="18" customWidth="1"/>
    <col min="7" max="7" width="17.765625" style="18" customWidth="1"/>
    <col min="8" max="8" width="9.23046875" style="18" customWidth="1"/>
    <col min="9" max="16384" width="9.23046875" style="18"/>
  </cols>
  <sheetData>
    <row r="1" spans="1:7" ht="20" x14ac:dyDescent="0.4">
      <c r="A1" s="17" t="s">
        <v>82</v>
      </c>
    </row>
    <row r="2" spans="1:7" ht="100.5" customHeight="1" x14ac:dyDescent="0.35">
      <c r="A2" s="19" t="s">
        <v>83</v>
      </c>
    </row>
    <row r="3" spans="1:7" x14ac:dyDescent="0.35">
      <c r="A3" s="18" t="s">
        <v>23</v>
      </c>
    </row>
    <row r="4" spans="1:7" x14ac:dyDescent="0.35">
      <c r="A4" s="20" t="s">
        <v>50</v>
      </c>
    </row>
    <row r="5" spans="1:7" x14ac:dyDescent="0.35">
      <c r="A5" s="20" t="s">
        <v>51</v>
      </c>
    </row>
    <row r="6" spans="1:7" x14ac:dyDescent="0.35">
      <c r="A6" s="18" t="s">
        <v>84</v>
      </c>
    </row>
    <row r="7" spans="1:7" ht="62" x14ac:dyDescent="0.35">
      <c r="A7" s="37" t="s">
        <v>85</v>
      </c>
      <c r="B7" s="29" t="s">
        <v>69</v>
      </c>
      <c r="C7" s="29" t="s">
        <v>86</v>
      </c>
      <c r="D7" s="29" t="s">
        <v>87</v>
      </c>
      <c r="E7" s="29" t="s">
        <v>88</v>
      </c>
      <c r="F7" s="29" t="s">
        <v>89</v>
      </c>
      <c r="G7" s="29" t="s">
        <v>90</v>
      </c>
    </row>
    <row r="8" spans="1:7" x14ac:dyDescent="0.35">
      <c r="A8" s="38" t="s">
        <v>91</v>
      </c>
      <c r="B8" s="39">
        <v>55</v>
      </c>
      <c r="C8" s="40">
        <v>7.0000000000000007E-2</v>
      </c>
      <c r="D8" s="39"/>
      <c r="E8" s="40"/>
      <c r="F8" s="39">
        <v>370</v>
      </c>
      <c r="G8" s="40">
        <v>0.09</v>
      </c>
    </row>
    <row r="9" spans="1:7" x14ac:dyDescent="0.35">
      <c r="A9" s="38" t="s">
        <v>92</v>
      </c>
      <c r="B9" s="39">
        <v>230</v>
      </c>
      <c r="C9" s="40">
        <v>0.14000000000000001</v>
      </c>
      <c r="D9" s="39">
        <v>50</v>
      </c>
      <c r="E9" s="40">
        <v>0.08</v>
      </c>
      <c r="F9" s="39">
        <v>725</v>
      </c>
      <c r="G9" s="40">
        <v>0.09</v>
      </c>
    </row>
    <row r="10" spans="1:7" x14ac:dyDescent="0.35">
      <c r="A10" s="38" t="s">
        <v>93</v>
      </c>
      <c r="B10" s="39">
        <v>655</v>
      </c>
      <c r="C10" s="40">
        <v>0.22</v>
      </c>
      <c r="D10" s="39">
        <v>110</v>
      </c>
      <c r="E10" s="40">
        <v>0.11</v>
      </c>
      <c r="F10" s="39">
        <v>1325</v>
      </c>
      <c r="G10" s="40">
        <v>0.13</v>
      </c>
    </row>
    <row r="11" spans="1:7" x14ac:dyDescent="0.35">
      <c r="A11" s="38" t="s">
        <v>94</v>
      </c>
      <c r="B11" s="39">
        <v>1355</v>
      </c>
      <c r="C11" s="40">
        <v>0.43</v>
      </c>
      <c r="D11" s="39">
        <v>225</v>
      </c>
      <c r="E11" s="40">
        <v>0.21</v>
      </c>
      <c r="F11" s="39">
        <v>2405</v>
      </c>
      <c r="G11" s="40">
        <v>0.21</v>
      </c>
    </row>
    <row r="12" spans="1:7" x14ac:dyDescent="0.35">
      <c r="A12" s="38" t="s">
        <v>95</v>
      </c>
      <c r="B12" s="39">
        <v>3245</v>
      </c>
      <c r="C12" s="40">
        <v>0.67</v>
      </c>
      <c r="D12" s="39">
        <v>630</v>
      </c>
      <c r="E12" s="40">
        <v>0.45</v>
      </c>
      <c r="F12" s="39">
        <v>7235</v>
      </c>
      <c r="G12" s="40">
        <v>0.41</v>
      </c>
    </row>
    <row r="13" spans="1:7" ht="52.5" customHeight="1" x14ac:dyDescent="0.35">
      <c r="A13" s="28" t="s">
        <v>48</v>
      </c>
      <c r="B13" s="41"/>
      <c r="C13" s="42"/>
      <c r="D13" s="41"/>
    </row>
    <row r="14" spans="1:7" x14ac:dyDescent="0.35">
      <c r="B14" s="31"/>
      <c r="C14" s="34"/>
      <c r="D14" s="34"/>
    </row>
    <row r="15" spans="1:7" x14ac:dyDescent="0.35">
      <c r="B15" s="31"/>
      <c r="C15" s="34"/>
      <c r="D15" s="34"/>
    </row>
    <row r="16" spans="1:7" x14ac:dyDescent="0.35">
      <c r="B16" s="31"/>
      <c r="C16" s="34"/>
      <c r="D16" s="34"/>
    </row>
    <row r="17" spans="2:4" x14ac:dyDescent="0.35">
      <c r="B17" s="31"/>
      <c r="C17" s="34"/>
      <c r="D17" s="34"/>
    </row>
    <row r="18" spans="2:4" x14ac:dyDescent="0.35">
      <c r="B18" s="31"/>
      <c r="C18" s="34"/>
      <c r="D18" s="34"/>
    </row>
    <row r="19" spans="2:4" x14ac:dyDescent="0.35">
      <c r="B19" s="31"/>
      <c r="C19" s="34"/>
      <c r="D19" s="34"/>
    </row>
    <row r="20" spans="2:4" x14ac:dyDescent="0.35">
      <c r="B20" s="31"/>
      <c r="C20" s="34"/>
      <c r="D20" s="34"/>
    </row>
  </sheetData>
  <hyperlinks>
    <hyperlink ref="A13" location="Cover_Sheet!A1" display="Home" xr:uid="{3A5E21F4-1DF0-446A-8171-2F29A671486C}"/>
  </hyperlinks>
  <pageMargins left="0.70000000000000007" right="0.70000000000000007" top="0.75" bottom="0.75" header="0.30000000000000004" footer="0.30000000000000004"/>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4EFC7-E03F-4C66-B614-91731055A4BA}">
  <dimension ref="A1:E18"/>
  <sheetViews>
    <sheetView workbookViewId="0">
      <selection activeCell="B15" sqref="B15"/>
    </sheetView>
  </sheetViews>
  <sheetFormatPr defaultRowHeight="15.5" x14ac:dyDescent="0.35"/>
  <cols>
    <col min="1" max="1" width="59.07421875" style="18" customWidth="1"/>
    <col min="2" max="2" width="15.765625" style="18" customWidth="1"/>
    <col min="3" max="3" width="17.53515625" style="18" customWidth="1"/>
    <col min="4" max="5" width="20.3046875" style="18" customWidth="1"/>
    <col min="6" max="6" width="22.84375" style="18" bestFit="1" customWidth="1"/>
    <col min="7" max="7" width="22.69140625" style="18" customWidth="1"/>
    <col min="8" max="8" width="9.23046875" style="18" customWidth="1"/>
    <col min="9" max="16384" width="9.23046875" style="18"/>
  </cols>
  <sheetData>
    <row r="1" spans="1:5" ht="20" x14ac:dyDescent="0.4">
      <c r="A1" s="17" t="s">
        <v>96</v>
      </c>
    </row>
    <row r="2" spans="1:5" ht="114" customHeight="1" x14ac:dyDescent="0.35">
      <c r="A2" s="19" t="s">
        <v>97</v>
      </c>
    </row>
    <row r="3" spans="1:5" ht="51" customHeight="1" x14ac:dyDescent="0.35">
      <c r="A3" s="20" t="s">
        <v>23</v>
      </c>
    </row>
    <row r="4" spans="1:5" ht="68.150000000000006" customHeight="1" x14ac:dyDescent="0.35">
      <c r="A4" s="21" t="s">
        <v>68</v>
      </c>
      <c r="B4" s="29" t="s">
        <v>98</v>
      </c>
      <c r="C4" s="29" t="s">
        <v>99</v>
      </c>
      <c r="D4" s="29" t="s">
        <v>100</v>
      </c>
      <c r="E4" s="29" t="s">
        <v>101</v>
      </c>
    </row>
    <row r="5" spans="1:5" x14ac:dyDescent="0.35">
      <c r="A5" s="32" t="s">
        <v>75</v>
      </c>
      <c r="B5" s="43">
        <v>7060</v>
      </c>
      <c r="C5" s="44">
        <v>0.39</v>
      </c>
      <c r="D5" s="43">
        <v>835</v>
      </c>
      <c r="E5" s="44">
        <v>0.19</v>
      </c>
    </row>
    <row r="6" spans="1:5" x14ac:dyDescent="0.35">
      <c r="A6" s="32" t="s">
        <v>76</v>
      </c>
      <c r="B6" s="43">
        <v>2635</v>
      </c>
      <c r="C6" s="44">
        <v>0.15</v>
      </c>
      <c r="D6" s="43">
        <v>515</v>
      </c>
      <c r="E6" s="44">
        <v>0.12</v>
      </c>
    </row>
    <row r="7" spans="1:5" x14ac:dyDescent="0.35">
      <c r="A7" s="36" t="s">
        <v>102</v>
      </c>
      <c r="B7" s="43">
        <v>3275</v>
      </c>
      <c r="C7" s="44">
        <v>0.18</v>
      </c>
      <c r="D7" s="43">
        <v>700</v>
      </c>
      <c r="E7" s="44">
        <v>0.16</v>
      </c>
    </row>
    <row r="8" spans="1:5" x14ac:dyDescent="0.35">
      <c r="A8" s="32" t="s">
        <v>103</v>
      </c>
      <c r="B8" s="43">
        <v>445</v>
      </c>
      <c r="C8" s="44">
        <v>0.03</v>
      </c>
      <c r="D8" s="43">
        <v>280</v>
      </c>
      <c r="E8" s="44">
        <v>7.0000000000000007E-2</v>
      </c>
    </row>
    <row r="9" spans="1:5" x14ac:dyDescent="0.35">
      <c r="A9" s="36" t="s">
        <v>104</v>
      </c>
      <c r="B9" s="43">
        <v>1570</v>
      </c>
      <c r="C9" s="44">
        <v>0.09</v>
      </c>
      <c r="D9" s="43">
        <v>515</v>
      </c>
      <c r="E9" s="44">
        <v>0.12</v>
      </c>
    </row>
    <row r="10" spans="1:5" x14ac:dyDescent="0.35">
      <c r="A10" s="32" t="s">
        <v>105</v>
      </c>
      <c r="B10" s="43">
        <v>2015</v>
      </c>
      <c r="C10" s="44">
        <v>0.11</v>
      </c>
      <c r="D10" s="43">
        <v>1315</v>
      </c>
      <c r="E10" s="44">
        <v>0.3</v>
      </c>
    </row>
    <row r="11" spans="1:5" x14ac:dyDescent="0.35">
      <c r="A11" s="32" t="s">
        <v>81</v>
      </c>
      <c r="B11" s="43">
        <v>1010</v>
      </c>
      <c r="C11" s="44">
        <v>0.06</v>
      </c>
      <c r="D11" s="43">
        <v>175</v>
      </c>
      <c r="E11" s="44">
        <v>0.04</v>
      </c>
    </row>
    <row r="12" spans="1:5" x14ac:dyDescent="0.35">
      <c r="A12" s="32" t="s">
        <v>66</v>
      </c>
      <c r="B12" s="25">
        <f>SUBTOTAL(109,B5:B11)</f>
        <v>18010</v>
      </c>
      <c r="C12" s="31">
        <f>SUBTOTAL(109,C5:C11)</f>
        <v>1.01</v>
      </c>
      <c r="D12" s="25">
        <f>SUBTOTAL(109,D5:D11)</f>
        <v>4335</v>
      </c>
      <c r="E12" s="31">
        <f>SUBTOTAL(109,E5:E11)</f>
        <v>1</v>
      </c>
    </row>
    <row r="13" spans="1:5" ht="69" customHeight="1" x14ac:dyDescent="0.35">
      <c r="A13" s="28" t="s">
        <v>48</v>
      </c>
      <c r="B13" s="23"/>
      <c r="C13" s="45"/>
      <c r="D13" s="46"/>
    </row>
    <row r="14" spans="1:5" x14ac:dyDescent="0.35">
      <c r="A14" s="41"/>
      <c r="B14" s="41"/>
      <c r="C14" s="41"/>
      <c r="D14" s="41"/>
      <c r="E14" s="41"/>
    </row>
    <row r="15" spans="1:5" x14ac:dyDescent="0.35">
      <c r="B15" s="31"/>
      <c r="C15" s="34"/>
      <c r="D15" s="34"/>
      <c r="E15" s="34"/>
    </row>
    <row r="16" spans="1:5" x14ac:dyDescent="0.35">
      <c r="B16" s="31"/>
      <c r="C16" s="34"/>
      <c r="D16" s="34"/>
      <c r="E16" s="34"/>
    </row>
    <row r="17" spans="1:5" x14ac:dyDescent="0.35">
      <c r="B17" s="31"/>
      <c r="C17" s="34"/>
      <c r="D17" s="34"/>
      <c r="E17" s="34"/>
    </row>
    <row r="18" spans="1:5" x14ac:dyDescent="0.35">
      <c r="A18" s="41"/>
      <c r="B18" s="41"/>
      <c r="C18" s="42"/>
      <c r="D18" s="41"/>
    </row>
  </sheetData>
  <hyperlinks>
    <hyperlink ref="A13" location="Cover_Sheet!A1" display="Home" xr:uid="{FDFA526B-49FC-4ECB-9757-A03B626B2EF6}"/>
  </hyperlinks>
  <pageMargins left="0.70000000000000007" right="0.70000000000000007" top="0.75" bottom="0.75" header="0.30000000000000004" footer="0.30000000000000004"/>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25FFE-497D-47CA-9A5C-709A93EEC80C}">
  <dimension ref="A1:H21"/>
  <sheetViews>
    <sheetView workbookViewId="0">
      <selection activeCell="B15" sqref="B15"/>
    </sheetView>
  </sheetViews>
  <sheetFormatPr defaultRowHeight="15.5" x14ac:dyDescent="0.35"/>
  <cols>
    <col min="1" max="1" width="59.07421875" style="18" customWidth="1"/>
    <col min="2" max="2" width="16" style="18" customWidth="1"/>
    <col min="3" max="3" width="15.53515625" style="18" customWidth="1"/>
    <col min="4" max="4" width="16" style="18" customWidth="1"/>
    <col min="5" max="5" width="15.53515625" style="18" customWidth="1"/>
    <col min="6" max="6" width="16.15234375" style="18" customWidth="1"/>
    <col min="7" max="7" width="17.53515625" style="18" customWidth="1"/>
    <col min="8" max="8" width="9.23046875" style="18" customWidth="1"/>
    <col min="9" max="16384" width="9.23046875" style="18"/>
  </cols>
  <sheetData>
    <row r="1" spans="1:8" ht="27.5" customHeight="1" x14ac:dyDescent="0.4">
      <c r="A1" s="17" t="s">
        <v>14</v>
      </c>
    </row>
    <row r="2" spans="1:8" ht="114" customHeight="1" x14ac:dyDescent="0.35">
      <c r="A2" s="19" t="s">
        <v>97</v>
      </c>
      <c r="H2" s="47"/>
    </row>
    <row r="3" spans="1:8" ht="51.5" customHeight="1" x14ac:dyDescent="0.35">
      <c r="A3" s="20" t="s">
        <v>23</v>
      </c>
    </row>
    <row r="4" spans="1:8" ht="46.5" x14ac:dyDescent="0.35">
      <c r="A4" s="21" t="s">
        <v>68</v>
      </c>
      <c r="B4" s="29" t="s">
        <v>106</v>
      </c>
      <c r="C4" s="29" t="s">
        <v>107</v>
      </c>
      <c r="D4" s="29" t="s">
        <v>108</v>
      </c>
      <c r="E4" s="29" t="s">
        <v>109</v>
      </c>
      <c r="F4" s="29" t="s">
        <v>110</v>
      </c>
      <c r="G4" s="29" t="s">
        <v>111</v>
      </c>
    </row>
    <row r="5" spans="1:8" x14ac:dyDescent="0.35">
      <c r="A5" s="32" t="s">
        <v>75</v>
      </c>
      <c r="B5" s="25">
        <v>2575</v>
      </c>
      <c r="C5" s="26">
        <v>0.19</v>
      </c>
      <c r="D5" s="25">
        <v>585</v>
      </c>
      <c r="E5" s="26">
        <v>0.13</v>
      </c>
      <c r="F5" s="25">
        <v>8600</v>
      </c>
      <c r="G5" s="26">
        <v>0.16</v>
      </c>
    </row>
    <row r="6" spans="1:8" x14ac:dyDescent="0.35">
      <c r="A6" s="32" t="s">
        <v>76</v>
      </c>
      <c r="B6" s="25">
        <v>1085</v>
      </c>
      <c r="C6" s="26">
        <v>0.08</v>
      </c>
      <c r="D6" s="25">
        <v>260</v>
      </c>
      <c r="E6" s="26">
        <v>0.06</v>
      </c>
      <c r="F6" s="25">
        <v>3945</v>
      </c>
      <c r="G6" s="26">
        <v>7.0000000000000007E-2</v>
      </c>
    </row>
    <row r="7" spans="1:8" x14ac:dyDescent="0.35">
      <c r="A7" s="36" t="s">
        <v>102</v>
      </c>
      <c r="B7" s="25">
        <v>2055</v>
      </c>
      <c r="C7" s="26">
        <v>0.15</v>
      </c>
      <c r="D7" s="25">
        <v>495</v>
      </c>
      <c r="E7" s="26">
        <v>0.11</v>
      </c>
      <c r="F7" s="25">
        <v>6075</v>
      </c>
      <c r="G7" s="26">
        <v>0.11</v>
      </c>
    </row>
    <row r="8" spans="1:8" x14ac:dyDescent="0.35">
      <c r="A8" s="32" t="s">
        <v>103</v>
      </c>
      <c r="B8" s="25">
        <v>350</v>
      </c>
      <c r="C8" s="31">
        <v>0.03</v>
      </c>
      <c r="D8" s="25">
        <v>210</v>
      </c>
      <c r="E8" s="31">
        <v>0.05</v>
      </c>
      <c r="F8" s="25">
        <v>2310</v>
      </c>
      <c r="G8" s="31">
        <v>0.04</v>
      </c>
    </row>
    <row r="9" spans="1:8" x14ac:dyDescent="0.35">
      <c r="A9" s="36" t="s">
        <v>104</v>
      </c>
      <c r="B9" s="25">
        <v>1795</v>
      </c>
      <c r="C9" s="31">
        <v>0.13</v>
      </c>
      <c r="D9" s="25">
        <v>520</v>
      </c>
      <c r="E9" s="31">
        <v>0.11</v>
      </c>
      <c r="F9" s="25">
        <v>6270</v>
      </c>
      <c r="G9" s="31">
        <v>0.12</v>
      </c>
    </row>
    <row r="10" spans="1:8" x14ac:dyDescent="0.35">
      <c r="A10" s="32" t="s">
        <v>105</v>
      </c>
      <c r="B10" s="25">
        <v>4465</v>
      </c>
      <c r="C10" s="31">
        <v>0.33</v>
      </c>
      <c r="D10" s="25">
        <v>2165</v>
      </c>
      <c r="E10" s="31">
        <v>0.47</v>
      </c>
      <c r="F10" s="25">
        <v>22390</v>
      </c>
      <c r="G10" s="31">
        <v>0.42</v>
      </c>
    </row>
    <row r="11" spans="1:8" x14ac:dyDescent="0.35">
      <c r="A11" s="32" t="s">
        <v>112</v>
      </c>
      <c r="B11" s="25">
        <v>160</v>
      </c>
      <c r="C11" s="31">
        <v>0.01</v>
      </c>
      <c r="D11" s="25">
        <v>55</v>
      </c>
      <c r="E11" s="31">
        <v>0.01</v>
      </c>
      <c r="F11" s="25">
        <v>895</v>
      </c>
      <c r="G11" s="31">
        <v>0.02</v>
      </c>
    </row>
    <row r="12" spans="1:8" x14ac:dyDescent="0.35">
      <c r="A12" s="32" t="s">
        <v>113</v>
      </c>
      <c r="B12" s="25">
        <v>1065</v>
      </c>
      <c r="C12" s="31">
        <v>0.08</v>
      </c>
      <c r="D12" s="25">
        <v>295</v>
      </c>
      <c r="E12" s="31">
        <v>0.06</v>
      </c>
      <c r="F12" s="25">
        <v>2715</v>
      </c>
      <c r="G12" s="31">
        <v>0.05</v>
      </c>
    </row>
    <row r="13" spans="1:8" x14ac:dyDescent="0.35">
      <c r="A13" s="18" t="s">
        <v>66</v>
      </c>
      <c r="B13" s="25">
        <f t="shared" ref="B13:G13" si="0">SUBTOTAL(109,B5:B12)</f>
        <v>13550</v>
      </c>
      <c r="C13" s="31">
        <f t="shared" si="0"/>
        <v>1.0000000000000002</v>
      </c>
      <c r="D13" s="25">
        <f t="shared" si="0"/>
        <v>4585</v>
      </c>
      <c r="E13" s="31">
        <f t="shared" si="0"/>
        <v>1</v>
      </c>
      <c r="F13" s="25">
        <f t="shared" si="0"/>
        <v>53200</v>
      </c>
      <c r="G13" s="31">
        <f t="shared" si="0"/>
        <v>0.99</v>
      </c>
    </row>
    <row r="14" spans="1:8" ht="51" customHeight="1" x14ac:dyDescent="0.35">
      <c r="A14" s="28" t="s">
        <v>48</v>
      </c>
      <c r="B14" s="41"/>
      <c r="C14" s="42"/>
      <c r="D14" s="41"/>
    </row>
    <row r="15" spans="1:8" x14ac:dyDescent="0.35">
      <c r="B15" s="31"/>
      <c r="C15" s="34"/>
      <c r="D15" s="34"/>
    </row>
    <row r="16" spans="1:8" x14ac:dyDescent="0.35">
      <c r="B16" s="31"/>
      <c r="C16" s="34"/>
      <c r="D16" s="34"/>
    </row>
    <row r="17" spans="2:4" x14ac:dyDescent="0.35">
      <c r="B17" s="31"/>
      <c r="C17" s="34"/>
      <c r="D17" s="34"/>
    </row>
    <row r="18" spans="2:4" x14ac:dyDescent="0.35">
      <c r="B18" s="31"/>
      <c r="C18" s="34"/>
      <c r="D18" s="34"/>
    </row>
    <row r="19" spans="2:4" x14ac:dyDescent="0.35">
      <c r="B19" s="31"/>
      <c r="C19" s="34"/>
      <c r="D19" s="34"/>
    </row>
    <row r="20" spans="2:4" x14ac:dyDescent="0.35">
      <c r="B20" s="31"/>
      <c r="C20" s="34"/>
      <c r="D20" s="34"/>
    </row>
    <row r="21" spans="2:4" x14ac:dyDescent="0.35">
      <c r="B21" s="31"/>
      <c r="C21" s="34"/>
      <c r="D21" s="34"/>
    </row>
  </sheetData>
  <hyperlinks>
    <hyperlink ref="A14" location="Cover_Sheet!A1" display="Home" xr:uid="{B037FE5F-10F9-479E-AE9A-6B2DCBAF5CE0}"/>
  </hyperlinks>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3C3DF-F593-489E-B557-68649FB66918}">
  <dimension ref="A1:C22"/>
  <sheetViews>
    <sheetView workbookViewId="0">
      <selection activeCell="B15" sqref="B15"/>
    </sheetView>
  </sheetViews>
  <sheetFormatPr defaultRowHeight="15.5" x14ac:dyDescent="0.35"/>
  <cols>
    <col min="1" max="1" width="59.07421875" style="18" customWidth="1"/>
    <col min="2" max="2" width="17.3046875" style="18" customWidth="1"/>
    <col min="3" max="3" width="17.53515625" style="18" customWidth="1"/>
    <col min="4" max="4" width="10.921875" style="18" bestFit="1" customWidth="1"/>
    <col min="5" max="5" width="9.23046875" style="18" customWidth="1"/>
    <col min="6" max="6" width="22.84375" style="18" bestFit="1" customWidth="1"/>
    <col min="7" max="7" width="22.69140625" style="18" customWidth="1"/>
    <col min="8" max="8" width="9.23046875" style="18" customWidth="1"/>
    <col min="9" max="16384" width="9.23046875" style="18"/>
  </cols>
  <sheetData>
    <row r="1" spans="1:3" ht="20" x14ac:dyDescent="0.4">
      <c r="A1" s="17" t="s">
        <v>16</v>
      </c>
    </row>
    <row r="2" spans="1:3" ht="130" customHeight="1" x14ac:dyDescent="0.35">
      <c r="A2" s="19" t="s">
        <v>67</v>
      </c>
    </row>
    <row r="3" spans="1:3" ht="69.5" customHeight="1" x14ac:dyDescent="0.35">
      <c r="A3" s="20" t="s">
        <v>23</v>
      </c>
    </row>
    <row r="4" spans="1:3" ht="46.5" x14ac:dyDescent="0.35">
      <c r="A4" s="21" t="s">
        <v>53</v>
      </c>
      <c r="B4" s="29" t="s">
        <v>114</v>
      </c>
      <c r="C4" s="29" t="s">
        <v>115</v>
      </c>
    </row>
    <row r="5" spans="1:3" x14ac:dyDescent="0.35">
      <c r="A5" s="18" t="s">
        <v>56</v>
      </c>
      <c r="B5" s="30">
        <v>465</v>
      </c>
      <c r="C5" s="31">
        <v>7.0000000000000007E-2</v>
      </c>
    </row>
    <row r="6" spans="1:3" x14ac:dyDescent="0.35">
      <c r="A6" s="18" t="s">
        <v>57</v>
      </c>
      <c r="B6" s="30">
        <v>1715</v>
      </c>
      <c r="C6" s="31">
        <v>0.26</v>
      </c>
    </row>
    <row r="7" spans="1:3" x14ac:dyDescent="0.35">
      <c r="A7" s="18" t="s">
        <v>58</v>
      </c>
      <c r="B7" s="30">
        <v>465</v>
      </c>
      <c r="C7" s="31">
        <v>7.0000000000000007E-2</v>
      </c>
    </row>
    <row r="8" spans="1:3" x14ac:dyDescent="0.35">
      <c r="A8" s="18" t="s">
        <v>59</v>
      </c>
      <c r="B8" s="30">
        <v>1245</v>
      </c>
      <c r="C8" s="31">
        <v>0.19</v>
      </c>
    </row>
    <row r="9" spans="1:3" x14ac:dyDescent="0.35">
      <c r="A9" s="18" t="s">
        <v>60</v>
      </c>
      <c r="B9" s="30">
        <v>365</v>
      </c>
      <c r="C9" s="31">
        <v>0.06</v>
      </c>
    </row>
    <row r="10" spans="1:3" x14ac:dyDescent="0.35">
      <c r="A10" s="18" t="s">
        <v>61</v>
      </c>
      <c r="B10" s="30">
        <v>1045</v>
      </c>
      <c r="C10" s="31">
        <v>0.16</v>
      </c>
    </row>
    <row r="11" spans="1:3" x14ac:dyDescent="0.35">
      <c r="A11" s="18" t="s">
        <v>62</v>
      </c>
      <c r="B11" s="30">
        <v>405</v>
      </c>
      <c r="C11" s="31">
        <v>0.06</v>
      </c>
    </row>
    <row r="12" spans="1:3" x14ac:dyDescent="0.35">
      <c r="A12" s="18" t="s">
        <v>63</v>
      </c>
      <c r="B12" s="30">
        <v>200</v>
      </c>
      <c r="C12" s="31">
        <v>0.03</v>
      </c>
    </row>
    <row r="13" spans="1:3" x14ac:dyDescent="0.35">
      <c r="A13" s="18" t="s">
        <v>64</v>
      </c>
      <c r="B13" s="30">
        <v>485</v>
      </c>
      <c r="C13" s="31">
        <v>7.0000000000000007E-2</v>
      </c>
    </row>
    <row r="14" spans="1:3" x14ac:dyDescent="0.35">
      <c r="A14" s="18" t="s">
        <v>65</v>
      </c>
      <c r="B14" s="30">
        <v>200</v>
      </c>
      <c r="C14" s="31">
        <v>0.03</v>
      </c>
    </row>
    <row r="15" spans="1:3" x14ac:dyDescent="0.35">
      <c r="A15" s="18" t="s">
        <v>66</v>
      </c>
      <c r="B15" s="30">
        <f>SUBTOTAL(109,B5:B14)</f>
        <v>6590</v>
      </c>
      <c r="C15" s="31">
        <f>SUBTOTAL(109,C5:C14)</f>
        <v>1.0000000000000002</v>
      </c>
    </row>
    <row r="16" spans="1:3" ht="73.5" customHeight="1" x14ac:dyDescent="0.35">
      <c r="A16" s="28" t="s">
        <v>48</v>
      </c>
    </row>
    <row r="22" ht="82.5" customHeight="1" x14ac:dyDescent="0.35"/>
  </sheetData>
  <hyperlinks>
    <hyperlink ref="A16" location="Cover_Sheet!A1" display="Home" xr:uid="{1E0E0A21-FBBA-42C9-86B7-147BFBD12549}"/>
  </hyperlinks>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B60D6-1B62-4CDA-AC82-62112846061E}">
  <dimension ref="A1:E16"/>
  <sheetViews>
    <sheetView workbookViewId="0"/>
  </sheetViews>
  <sheetFormatPr defaultRowHeight="15.5" x14ac:dyDescent="0.35"/>
  <cols>
    <col min="1" max="1" width="59.07421875" style="18" customWidth="1"/>
    <col min="2" max="2" width="15.4609375" style="18" customWidth="1"/>
    <col min="3" max="3" width="17.3046875" style="18" customWidth="1"/>
    <col min="4" max="5" width="14.53515625" style="18" customWidth="1"/>
    <col min="6" max="6" width="22.84375" style="18" bestFit="1" customWidth="1"/>
    <col min="7" max="7" width="22.69140625" style="18" customWidth="1"/>
    <col min="8" max="8" width="9.23046875" style="18" customWidth="1"/>
    <col min="9" max="16384" width="9.23046875" style="18"/>
  </cols>
  <sheetData>
    <row r="1" spans="1:5" s="17" customFormat="1" ht="20" x14ac:dyDescent="0.4">
      <c r="A1" s="17" t="s">
        <v>116</v>
      </c>
      <c r="B1" s="18"/>
      <c r="C1" s="18"/>
    </row>
    <row r="2" spans="1:5" ht="128" customHeight="1" x14ac:dyDescent="0.35">
      <c r="A2" s="19" t="s">
        <v>67</v>
      </c>
    </row>
    <row r="3" spans="1:5" ht="62" customHeight="1" x14ac:dyDescent="0.35">
      <c r="A3" s="20" t="s">
        <v>23</v>
      </c>
    </row>
    <row r="4" spans="1:5" ht="46.5" x14ac:dyDescent="0.35">
      <c r="A4" s="48" t="s">
        <v>68</v>
      </c>
      <c r="B4" s="29" t="s">
        <v>117</v>
      </c>
      <c r="C4" s="29" t="s">
        <v>118</v>
      </c>
      <c r="D4" s="49" t="s">
        <v>119</v>
      </c>
      <c r="E4" s="49" t="s">
        <v>120</v>
      </c>
    </row>
    <row r="5" spans="1:5" x14ac:dyDescent="0.35">
      <c r="A5" s="32" t="s">
        <v>75</v>
      </c>
      <c r="B5" s="39">
        <v>2090</v>
      </c>
      <c r="C5" s="27">
        <v>0.32</v>
      </c>
      <c r="D5" s="39">
        <v>1045</v>
      </c>
      <c r="E5" s="27">
        <v>0.16</v>
      </c>
    </row>
    <row r="6" spans="1:5" x14ac:dyDescent="0.35">
      <c r="A6" s="32" t="s">
        <v>76</v>
      </c>
      <c r="B6" s="39">
        <v>1160</v>
      </c>
      <c r="C6" s="27">
        <v>0.18</v>
      </c>
      <c r="D6" s="39">
        <v>755</v>
      </c>
      <c r="E6" s="27">
        <v>0.11</v>
      </c>
    </row>
    <row r="7" spans="1:5" x14ac:dyDescent="0.35">
      <c r="A7" s="36" t="s">
        <v>102</v>
      </c>
      <c r="B7" s="39">
        <v>1250</v>
      </c>
      <c r="C7" s="27">
        <v>0.19</v>
      </c>
      <c r="D7" s="39">
        <v>1265</v>
      </c>
      <c r="E7" s="27">
        <v>0.19</v>
      </c>
    </row>
    <row r="8" spans="1:5" x14ac:dyDescent="0.35">
      <c r="A8" s="32" t="s">
        <v>103</v>
      </c>
      <c r="B8" s="39">
        <v>220</v>
      </c>
      <c r="C8" s="27">
        <v>0.03</v>
      </c>
      <c r="D8" s="39">
        <v>75</v>
      </c>
      <c r="E8" s="27">
        <v>0.01</v>
      </c>
    </row>
    <row r="9" spans="1:5" x14ac:dyDescent="0.35">
      <c r="A9" s="36" t="s">
        <v>104</v>
      </c>
      <c r="B9" s="39">
        <v>635</v>
      </c>
      <c r="C9" s="27">
        <v>0.1</v>
      </c>
      <c r="D9" s="39">
        <v>780</v>
      </c>
      <c r="E9" s="27">
        <v>0.12</v>
      </c>
    </row>
    <row r="10" spans="1:5" x14ac:dyDescent="0.35">
      <c r="A10" s="32" t="s">
        <v>105</v>
      </c>
      <c r="B10" s="39">
        <v>785</v>
      </c>
      <c r="C10" s="27">
        <v>0.12</v>
      </c>
      <c r="D10" s="39">
        <v>2530</v>
      </c>
      <c r="E10" s="27">
        <v>0.39</v>
      </c>
    </row>
    <row r="11" spans="1:5" x14ac:dyDescent="0.35">
      <c r="A11" s="32" t="s">
        <v>112</v>
      </c>
      <c r="B11" s="39">
        <v>445</v>
      </c>
      <c r="C11" s="27">
        <v>7.0000000000000007E-2</v>
      </c>
      <c r="D11" s="39">
        <v>130</v>
      </c>
      <c r="E11" s="27">
        <v>0.02</v>
      </c>
    </row>
    <row r="12" spans="1:5" x14ac:dyDescent="0.35">
      <c r="A12" s="18" t="s">
        <v>66</v>
      </c>
      <c r="B12" s="50">
        <f>6580</f>
        <v>6580</v>
      </c>
      <c r="C12" s="31">
        <f>SUBTOTAL(109,C5:C11)</f>
        <v>1.01</v>
      </c>
      <c r="D12" s="39">
        <f>SUBTOTAL(109,D5:D11)</f>
        <v>6580</v>
      </c>
      <c r="E12" s="27">
        <f>SUBTOTAL(109,E5:E11)</f>
        <v>1</v>
      </c>
    </row>
    <row r="13" spans="1:5" ht="69.5" customHeight="1" x14ac:dyDescent="0.35">
      <c r="A13" s="28" t="s">
        <v>48</v>
      </c>
      <c r="B13" s="31"/>
      <c r="C13" s="34"/>
      <c r="D13" s="34"/>
    </row>
    <row r="14" spans="1:5" x14ac:dyDescent="0.35">
      <c r="A14" s="51"/>
      <c r="B14" s="31"/>
      <c r="C14" s="34"/>
      <c r="D14" s="34"/>
    </row>
    <row r="15" spans="1:5" x14ac:dyDescent="0.35">
      <c r="B15" s="31"/>
      <c r="C15" s="34"/>
      <c r="D15" s="34"/>
    </row>
    <row r="16" spans="1:5" x14ac:dyDescent="0.35">
      <c r="B16" s="52"/>
      <c r="C16" s="52"/>
    </row>
  </sheetData>
  <hyperlinks>
    <hyperlink ref="A13" location="Cover_Sheet!A1" display="Home" xr:uid="{97E8DB06-2D25-4C37-B348-4DB4E11D8561}"/>
  </hyperlinks>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Cover_Sheet</vt:lpstr>
      <vt:lpstr>Tables_1_and_2</vt:lpstr>
      <vt:lpstr>Table_3</vt:lpstr>
      <vt:lpstr>Table_4</vt:lpstr>
      <vt:lpstr>Table_5</vt:lpstr>
      <vt:lpstr>Table_6</vt:lpstr>
      <vt:lpstr>Table_7</vt:lpstr>
      <vt:lpstr>Table_8</vt:lpstr>
      <vt:lpstr>Table_9</vt:lpstr>
      <vt:lpstr>Table_10</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Cruickshank, Joshua (COOG - DDAT - KAS - ESJ Statistics)</dc:creator>
  <cp:lastModifiedBy>Madden, Laura (CSI - DDAT &amp; KAS - KAS - Chief Statisti</cp:lastModifiedBy>
  <dcterms:created xsi:type="dcterms:W3CDTF">2023-11-23T15:39:09Z</dcterms:created>
  <dcterms:modified xsi:type="dcterms:W3CDTF">2024-09-12T15:16:59Z</dcterms:modified>
</cp:coreProperties>
</file>